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K:\KoltsegvetesekBeszamolok\2026. költségvetés\AKÜ 2026\"/>
    </mc:Choice>
  </mc:AlternateContent>
  <xr:revisionPtr revIDLastSave="0" documentId="8_{3ED615F9-FDED-48C5-BA43-EC9172EB1D42}" xr6:coauthVersionLast="47" xr6:coauthVersionMax="47" xr10:uidLastSave="{00000000-0000-0000-0000-000000000000}"/>
  <bookViews>
    <workbookView xWindow="-120" yWindow="-120" windowWidth="29040" windowHeight="15720" xr2:uid="{F0B4133E-D54D-4AEB-B0C2-DFD7BD61DB81}"/>
  </bookViews>
  <sheets>
    <sheet name="1. mellékl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13" i="1" l="1"/>
  <c r="Q11" i="1"/>
  <c r="R11" i="1"/>
  <c r="S11" i="1"/>
  <c r="T11" i="1"/>
  <c r="P11" i="1"/>
  <c r="Q13" i="1"/>
  <c r="R13" i="1"/>
  <c r="S13" i="1"/>
  <c r="T13" i="1"/>
  <c r="P13" i="1"/>
  <c r="D11" i="1"/>
  <c r="E11" i="1"/>
  <c r="F11" i="1"/>
  <c r="G11" i="1"/>
  <c r="H11" i="1"/>
  <c r="I11" i="1"/>
  <c r="J11" i="1"/>
  <c r="K11" i="1"/>
  <c r="L11" i="1"/>
  <c r="M11" i="1"/>
  <c r="N11" i="1"/>
  <c r="O11" i="1"/>
  <c r="D12" i="1"/>
  <c r="G12" i="1"/>
  <c r="D13" i="1"/>
  <c r="F13" i="1"/>
  <c r="G13" i="1"/>
  <c r="H13" i="1"/>
  <c r="I13" i="1"/>
  <c r="J13" i="1"/>
  <c r="K13" i="1"/>
  <c r="L13" i="1"/>
  <c r="M13" i="1"/>
  <c r="N13" i="1"/>
  <c r="O13" i="1"/>
  <c r="D16" i="1"/>
  <c r="E16" i="1"/>
  <c r="F16" i="1"/>
  <c r="G16" i="1"/>
  <c r="H16" i="1"/>
  <c r="I16" i="1"/>
  <c r="J16" i="1"/>
  <c r="K16" i="1"/>
  <c r="L16" i="1"/>
  <c r="M16" i="1"/>
  <c r="N16" i="1"/>
  <c r="O16" i="1"/>
  <c r="P16" i="1"/>
  <c r="P21" i="1" l="1"/>
  <c r="S12" i="1"/>
  <c r="T12" i="1"/>
  <c r="Q12" i="1"/>
  <c r="R12" i="1"/>
  <c r="Q20" i="1"/>
  <c r="R20" i="1"/>
  <c r="S21" i="1"/>
  <c r="R21" i="1"/>
  <c r="T21" i="1"/>
  <c r="Q21" i="1"/>
  <c r="E12" i="1"/>
  <c r="E20" i="1" s="1"/>
  <c r="H12" i="1"/>
  <c r="H20" i="1" s="1"/>
  <c r="I12" i="1"/>
  <c r="I20" i="1" s="1"/>
  <c r="J12" i="1"/>
  <c r="J20" i="1" s="1"/>
  <c r="K12" i="1"/>
  <c r="K20" i="1" s="1"/>
  <c r="L12" i="1"/>
  <c r="L20" i="1" s="1"/>
  <c r="M12" i="1"/>
  <c r="M20" i="1" s="1"/>
  <c r="N12" i="1"/>
  <c r="N20" i="1" s="1"/>
  <c r="O12" i="1"/>
  <c r="O20" i="1" s="1"/>
  <c r="P12" i="1"/>
  <c r="P20" i="1" s="1"/>
  <c r="F12" i="1"/>
  <c r="F20" i="1" s="1"/>
  <c r="D20" i="1"/>
  <c r="G20" i="1"/>
  <c r="D21" i="1"/>
  <c r="E21" i="1"/>
  <c r="F21" i="1"/>
  <c r="G21" i="1"/>
  <c r="H21" i="1"/>
  <c r="J21" i="1"/>
  <c r="K21" i="1"/>
  <c r="L21" i="1"/>
  <c r="M21" i="1"/>
  <c r="N21" i="1"/>
  <c r="O21" i="1"/>
  <c r="I21" i="1"/>
  <c r="S20" i="1" l="1"/>
  <c r="T20" i="1"/>
</calcChain>
</file>

<file path=xl/sharedStrings.xml><?xml version="1.0" encoding="utf-8"?>
<sst xmlns="http://schemas.openxmlformats.org/spreadsheetml/2006/main" count="37" uniqueCount="35">
  <si>
    <t>Bevételek és kötelezettségek aránya ( 7/5)</t>
  </si>
  <si>
    <t>Fizetési kötelezettséggel csökkentett saját bevétel (6-7)</t>
  </si>
  <si>
    <t xml:space="preserve">             hitelből eredő fizetési kötelezettség</t>
  </si>
  <si>
    <r>
      <rPr>
        <b/>
        <sz val="12"/>
        <rFont val="Times New Roman"/>
        <family val="1"/>
        <charset val="238"/>
      </rPr>
      <t xml:space="preserve"> ebből: </t>
    </r>
    <r>
      <rPr>
        <sz val="12"/>
        <rFont val="Times New Roman"/>
        <family val="1"/>
        <charset val="238"/>
      </rPr>
      <t xml:space="preserve">pénzügyi lizingből eredő fizetési kötelezettség   </t>
    </r>
  </si>
  <si>
    <t>Tárgyévben keletkezett illetve keletkező, tárgyévet terhelő fizetési kötelezettség</t>
  </si>
  <si>
    <t>Előző év(ek)ben keletkezett fizetési kötelezettség</t>
  </si>
  <si>
    <t>Fizetési kötelezettség összesen (8+9)</t>
  </si>
  <si>
    <t>Saját bevételek( 5.sor) 50%-a</t>
  </si>
  <si>
    <t>Saját bevételek összesen (1+….+4)</t>
  </si>
  <si>
    <t>Immateriális javak, ingatlanok és egyéb tárgyi eszközök értékesítése</t>
  </si>
  <si>
    <t>Díjak, pótlékok, bírságok, települési adók</t>
  </si>
  <si>
    <t>Tulajdonosi bevételek</t>
  </si>
  <si>
    <t>Helyi adók</t>
  </si>
  <si>
    <t>11.év</t>
  </si>
  <si>
    <t>10.év</t>
  </si>
  <si>
    <t>9.év</t>
  </si>
  <si>
    <t>8.év</t>
  </si>
  <si>
    <t>7.év</t>
  </si>
  <si>
    <t>6.év</t>
  </si>
  <si>
    <t>5.év</t>
  </si>
  <si>
    <t>4.év</t>
  </si>
  <si>
    <t>3.év</t>
  </si>
  <si>
    <t>2.év</t>
  </si>
  <si>
    <t>1.év</t>
  </si>
  <si>
    <t>Tárgyév</t>
  </si>
  <si>
    <t>Saját bevételek</t>
  </si>
  <si>
    <t>S.sz</t>
  </si>
  <si>
    <t>Megnevezés</t>
  </si>
  <si>
    <t>e Ft</t>
  </si>
  <si>
    <t>Marcali Város Önkormányzata adósságot keletkeztető ügyleteiből eredő fizetési kötelezettsége költségvetési évet követő tizenöt évre várható összegének bemutatása</t>
  </si>
  <si>
    <t>12.év</t>
  </si>
  <si>
    <t>13.év</t>
  </si>
  <si>
    <t>14.év</t>
  </si>
  <si>
    <t>15.év</t>
  </si>
  <si>
    <t>1. melléklet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</si>
</sst>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 CE"/>
      <charset val="238"/>
    </font>
    <font>
      <sz val="12"/>
      <name val="Arial CE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i/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36">
    <xf numFmtId="0" fontId="0" fillId="0" borderId="0" xfId="0"/>
    <xf numFmtId="0" fontId="1" fillId="0" borderId="0" xfId="0" applyFont="1"/>
    <xf numFmtId="0" fontId="2" fillId="0" borderId="0" xfId="0" applyFont="1"/>
    <xf numFmtId="10" fontId="2" fillId="0" borderId="1" xfId="0" applyNumberFormat="1" applyFont="1" applyBorder="1"/>
    <xf numFmtId="0" fontId="2" fillId="0" borderId="1" xfId="0" applyFont="1" applyBorder="1"/>
    <xf numFmtId="0" fontId="4" fillId="0" borderId="2" xfId="1" applyFont="1" applyBorder="1" applyAlignment="1">
      <alignment wrapText="1"/>
    </xf>
    <xf numFmtId="1" fontId="4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 wrapText="1"/>
    </xf>
    <xf numFmtId="0" fontId="4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0" fontId="4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5" xfId="0" applyBorder="1"/>
    <xf numFmtId="0" fontId="0" fillId="0" borderId="7" xfId="0" applyBorder="1"/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1" fontId="4" fillId="0" borderId="8" xfId="0" applyNumberFormat="1" applyFont="1" applyBorder="1" applyAlignment="1">
      <alignment horizontal="center" vertical="center"/>
    </xf>
    <xf numFmtId="10" fontId="2" fillId="0" borderId="9" xfId="0" applyNumberFormat="1" applyFont="1" applyBorder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right" vertical="center"/>
    </xf>
  </cellXfs>
  <cellStyles count="3">
    <cellStyle name="Normál" xfId="0" builtinId="0"/>
    <cellStyle name="Normál 2_2013. mellékletek-1" xfId="2" xr:uid="{F0FFE0E4-7CF0-42A1-A2F5-633FB1C177CD}"/>
    <cellStyle name="Normál_2013. mellékletek-1 2" xfId="1" xr:uid="{B9307A26-4F49-4F1B-8DC3-B28E2A82BB2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FE23E-2336-4048-871D-D38874C32761}">
  <dimension ref="A1:T39"/>
  <sheetViews>
    <sheetView tabSelected="1" zoomScaleNormal="100" workbookViewId="0">
      <selection activeCell="X16" sqref="X16"/>
    </sheetView>
  </sheetViews>
  <sheetFormatPr defaultRowHeight="12.75" x14ac:dyDescent="0.2"/>
  <cols>
    <col min="1" max="1" width="2.5703125" customWidth="1"/>
    <col min="2" max="2" width="37" customWidth="1"/>
    <col min="3" max="3" width="6.28515625" customWidth="1"/>
    <col min="4" max="4" width="1.85546875" hidden="1" customWidth="1"/>
    <col min="5" max="5" width="9.140625" customWidth="1"/>
    <col min="6" max="7" width="8.85546875" customWidth="1"/>
    <col min="8" max="8" width="10.140625" bestFit="1" customWidth="1"/>
    <col min="10" max="10" width="9.140625" customWidth="1"/>
    <col min="11" max="11" width="9" customWidth="1"/>
    <col min="12" max="12" width="10.140625" customWidth="1"/>
  </cols>
  <sheetData>
    <row r="1" spans="1:20" x14ac:dyDescent="0.2">
      <c r="R1" s="35" t="s">
        <v>34</v>
      </c>
      <c r="S1" s="34"/>
      <c r="T1" s="34"/>
    </row>
    <row r="3" spans="1:20" ht="15.75" customHeight="1" x14ac:dyDescent="0.25">
      <c r="B3" s="30" t="s">
        <v>29</v>
      </c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</row>
    <row r="4" spans="1:20" ht="13.5" thickBot="1" x14ac:dyDescent="0.25">
      <c r="B4" s="21"/>
      <c r="C4" s="21"/>
      <c r="D4" s="31"/>
      <c r="E4" s="31"/>
      <c r="F4" s="21"/>
      <c r="G4" s="20"/>
      <c r="H4" s="20"/>
      <c r="I4" s="20"/>
      <c r="J4" s="20"/>
      <c r="K4" s="20"/>
      <c r="T4" s="19" t="s">
        <v>28</v>
      </c>
    </row>
    <row r="5" spans="1:20" ht="27" customHeight="1" x14ac:dyDescent="0.2">
      <c r="B5" s="18" t="s">
        <v>27</v>
      </c>
      <c r="C5" s="17" t="s">
        <v>26</v>
      </c>
      <c r="D5" s="32"/>
      <c r="E5" s="32"/>
      <c r="F5" s="32"/>
      <c r="G5" s="32"/>
      <c r="H5" s="32"/>
      <c r="I5" s="32"/>
      <c r="J5" s="32"/>
      <c r="K5" s="32"/>
      <c r="L5" s="32"/>
      <c r="M5" s="33"/>
      <c r="N5" s="33"/>
      <c r="O5" s="33"/>
      <c r="P5" s="33"/>
      <c r="Q5" s="22"/>
      <c r="R5" s="22"/>
      <c r="S5" s="22"/>
      <c r="T5" s="23"/>
    </row>
    <row r="6" spans="1:20" ht="18.75" customHeight="1" x14ac:dyDescent="0.2">
      <c r="B6" s="16" t="s">
        <v>25</v>
      </c>
      <c r="C6" s="15"/>
      <c r="D6" s="12"/>
      <c r="E6" s="14" t="s">
        <v>24</v>
      </c>
      <c r="F6" s="14" t="s">
        <v>23</v>
      </c>
      <c r="G6" s="14" t="s">
        <v>22</v>
      </c>
      <c r="H6" s="14" t="s">
        <v>21</v>
      </c>
      <c r="I6" s="14" t="s">
        <v>20</v>
      </c>
      <c r="J6" s="14" t="s">
        <v>19</v>
      </c>
      <c r="K6" s="14" t="s">
        <v>18</v>
      </c>
      <c r="L6" s="14" t="s">
        <v>17</v>
      </c>
      <c r="M6" s="14" t="s">
        <v>16</v>
      </c>
      <c r="N6" s="14" t="s">
        <v>15</v>
      </c>
      <c r="O6" s="14" t="s">
        <v>14</v>
      </c>
      <c r="P6" s="14" t="s">
        <v>13</v>
      </c>
      <c r="Q6" s="14" t="s">
        <v>30</v>
      </c>
      <c r="R6" s="14" t="s">
        <v>31</v>
      </c>
      <c r="S6" s="14" t="s">
        <v>32</v>
      </c>
      <c r="T6" s="24" t="s">
        <v>33</v>
      </c>
    </row>
    <row r="7" spans="1:20" ht="18.75" customHeight="1" x14ac:dyDescent="0.2">
      <c r="B7" s="10" t="s">
        <v>12</v>
      </c>
      <c r="C7" s="13">
        <v>1</v>
      </c>
      <c r="D7" s="9"/>
      <c r="E7" s="11">
        <v>1262510</v>
      </c>
      <c r="F7" s="11">
        <v>1350000</v>
      </c>
      <c r="G7" s="11">
        <v>1400000</v>
      </c>
      <c r="H7" s="11">
        <v>1400000</v>
      </c>
      <c r="I7" s="11">
        <v>1400000</v>
      </c>
      <c r="J7" s="11">
        <v>1400000</v>
      </c>
      <c r="K7" s="11">
        <v>1400000</v>
      </c>
      <c r="L7" s="11">
        <v>1400000</v>
      </c>
      <c r="M7" s="11">
        <v>1400000</v>
      </c>
      <c r="N7" s="11">
        <v>1400000</v>
      </c>
      <c r="O7" s="11">
        <v>1400000</v>
      </c>
      <c r="P7" s="11">
        <v>1400000</v>
      </c>
      <c r="Q7" s="11">
        <v>1400000</v>
      </c>
      <c r="R7" s="11">
        <v>1400000</v>
      </c>
      <c r="S7" s="11">
        <v>1400000</v>
      </c>
      <c r="T7" s="27">
        <v>1400000</v>
      </c>
    </row>
    <row r="8" spans="1:20" ht="18.75" customHeight="1" x14ac:dyDescent="0.2">
      <c r="A8" s="1"/>
      <c r="B8" s="10" t="s">
        <v>11</v>
      </c>
      <c r="C8" s="13">
        <v>2</v>
      </c>
      <c r="D8" s="9"/>
      <c r="E8" s="11">
        <v>150000</v>
      </c>
      <c r="F8" s="11">
        <v>200000</v>
      </c>
      <c r="G8" s="11">
        <v>200000</v>
      </c>
      <c r="H8" s="11">
        <v>200000</v>
      </c>
      <c r="I8" s="11">
        <v>200000</v>
      </c>
      <c r="J8" s="11">
        <v>200000</v>
      </c>
      <c r="K8" s="11">
        <v>200000</v>
      </c>
      <c r="L8" s="11">
        <v>200000</v>
      </c>
      <c r="M8" s="11">
        <v>200000</v>
      </c>
      <c r="N8" s="11">
        <v>200000</v>
      </c>
      <c r="O8" s="11">
        <v>200000</v>
      </c>
      <c r="P8" s="11">
        <v>200000</v>
      </c>
      <c r="Q8" s="11">
        <v>200000</v>
      </c>
      <c r="R8" s="11">
        <v>200000</v>
      </c>
      <c r="S8" s="11">
        <v>200000</v>
      </c>
      <c r="T8" s="27">
        <v>200000</v>
      </c>
    </row>
    <row r="9" spans="1:20" ht="29.25" customHeight="1" x14ac:dyDescent="0.2">
      <c r="A9" s="1"/>
      <c r="B9" s="10" t="s">
        <v>10</v>
      </c>
      <c r="C9" s="13">
        <v>3</v>
      </c>
      <c r="D9" s="9"/>
      <c r="E9" s="11">
        <v>5500</v>
      </c>
      <c r="F9" s="11">
        <v>1000</v>
      </c>
      <c r="G9" s="11">
        <v>1000</v>
      </c>
      <c r="H9" s="11">
        <v>1000</v>
      </c>
      <c r="I9" s="11">
        <v>1000</v>
      </c>
      <c r="J9" s="11">
        <v>1000</v>
      </c>
      <c r="K9" s="11">
        <v>1000</v>
      </c>
      <c r="L9" s="11">
        <v>1000</v>
      </c>
      <c r="M9" s="11">
        <v>1000</v>
      </c>
      <c r="N9" s="11">
        <v>1000</v>
      </c>
      <c r="O9" s="11">
        <v>1000</v>
      </c>
      <c r="P9" s="11">
        <v>1000</v>
      </c>
      <c r="Q9" s="11">
        <v>1000</v>
      </c>
      <c r="R9" s="11">
        <v>1000</v>
      </c>
      <c r="S9" s="11">
        <v>1000</v>
      </c>
      <c r="T9" s="27">
        <v>1000</v>
      </c>
    </row>
    <row r="10" spans="1:20" ht="36.75" customHeight="1" x14ac:dyDescent="0.2">
      <c r="A10" s="1"/>
      <c r="B10" s="10" t="s">
        <v>9</v>
      </c>
      <c r="C10" s="7">
        <v>4</v>
      </c>
      <c r="D10" s="9"/>
      <c r="E10" s="11">
        <v>50000</v>
      </c>
      <c r="F10" s="11">
        <v>20000</v>
      </c>
      <c r="G10" s="11">
        <v>20000</v>
      </c>
      <c r="H10" s="11">
        <v>20000</v>
      </c>
      <c r="I10" s="11">
        <v>20000</v>
      </c>
      <c r="J10" s="11">
        <v>20000</v>
      </c>
      <c r="K10" s="11">
        <v>20000</v>
      </c>
      <c r="L10" s="11">
        <v>20000</v>
      </c>
      <c r="M10" s="11">
        <v>20000</v>
      </c>
      <c r="N10" s="11">
        <v>20000</v>
      </c>
      <c r="O10" s="11">
        <v>20000</v>
      </c>
      <c r="P10" s="11">
        <v>20000</v>
      </c>
      <c r="Q10" s="11">
        <v>20000</v>
      </c>
      <c r="R10" s="11">
        <v>20000</v>
      </c>
      <c r="S10" s="11">
        <v>20000</v>
      </c>
      <c r="T10" s="27">
        <v>20000</v>
      </c>
    </row>
    <row r="11" spans="1:20" ht="31.5" customHeight="1" x14ac:dyDescent="0.2">
      <c r="A11" s="1"/>
      <c r="B11" s="8" t="s">
        <v>8</v>
      </c>
      <c r="C11" s="7">
        <v>5</v>
      </c>
      <c r="D11" s="12">
        <f t="shared" ref="D11:P11" si="0">SUM(D7:D10)</f>
        <v>0</v>
      </c>
      <c r="E11" s="12">
        <f t="shared" si="0"/>
        <v>1468010</v>
      </c>
      <c r="F11" s="12">
        <f t="shared" si="0"/>
        <v>1571000</v>
      </c>
      <c r="G11" s="12">
        <f t="shared" si="0"/>
        <v>1621000</v>
      </c>
      <c r="H11" s="12">
        <f t="shared" si="0"/>
        <v>1621000</v>
      </c>
      <c r="I11" s="12">
        <f t="shared" si="0"/>
        <v>1621000</v>
      </c>
      <c r="J11" s="12">
        <f t="shared" si="0"/>
        <v>1621000</v>
      </c>
      <c r="K11" s="12">
        <f t="shared" si="0"/>
        <v>1621000</v>
      </c>
      <c r="L11" s="12">
        <f t="shared" si="0"/>
        <v>1621000</v>
      </c>
      <c r="M11" s="12">
        <f t="shared" si="0"/>
        <v>1621000</v>
      </c>
      <c r="N11" s="12">
        <f t="shared" si="0"/>
        <v>1621000</v>
      </c>
      <c r="O11" s="12">
        <f t="shared" si="0"/>
        <v>1621000</v>
      </c>
      <c r="P11" s="12">
        <f t="shared" si="0"/>
        <v>1621000</v>
      </c>
      <c r="Q11" s="12">
        <f t="shared" ref="Q11:T11" si="1">SUM(Q7:Q10)</f>
        <v>1621000</v>
      </c>
      <c r="R11" s="12">
        <f t="shared" si="1"/>
        <v>1621000</v>
      </c>
      <c r="S11" s="12">
        <f t="shared" si="1"/>
        <v>1621000</v>
      </c>
      <c r="T11" s="25">
        <f t="shared" si="1"/>
        <v>1621000</v>
      </c>
    </row>
    <row r="12" spans="1:20" ht="27" customHeight="1" x14ac:dyDescent="0.2">
      <c r="A12" s="1"/>
      <c r="B12" s="8" t="s">
        <v>7</v>
      </c>
      <c r="C12" s="7">
        <v>6</v>
      </c>
      <c r="D12" s="6">
        <f t="shared" ref="D12:P12" si="2">D11/2</f>
        <v>0</v>
      </c>
      <c r="E12" s="6">
        <f t="shared" si="2"/>
        <v>734005</v>
      </c>
      <c r="F12" s="6">
        <f t="shared" si="2"/>
        <v>785500</v>
      </c>
      <c r="G12" s="6">
        <f t="shared" si="2"/>
        <v>810500</v>
      </c>
      <c r="H12" s="6">
        <f t="shared" si="2"/>
        <v>810500</v>
      </c>
      <c r="I12" s="6">
        <f t="shared" si="2"/>
        <v>810500</v>
      </c>
      <c r="J12" s="6">
        <f t="shared" si="2"/>
        <v>810500</v>
      </c>
      <c r="K12" s="6">
        <f t="shared" si="2"/>
        <v>810500</v>
      </c>
      <c r="L12" s="6">
        <f t="shared" si="2"/>
        <v>810500</v>
      </c>
      <c r="M12" s="6">
        <f t="shared" si="2"/>
        <v>810500</v>
      </c>
      <c r="N12" s="6">
        <f t="shared" si="2"/>
        <v>810500</v>
      </c>
      <c r="O12" s="6">
        <f t="shared" si="2"/>
        <v>810500</v>
      </c>
      <c r="P12" s="6">
        <f t="shared" si="2"/>
        <v>810500</v>
      </c>
      <c r="Q12" s="6">
        <f t="shared" ref="Q12:T12" si="3">Q11/2</f>
        <v>810500</v>
      </c>
      <c r="R12" s="6">
        <f t="shared" si="3"/>
        <v>810500</v>
      </c>
      <c r="S12" s="6">
        <f t="shared" si="3"/>
        <v>810500</v>
      </c>
      <c r="T12" s="28">
        <f t="shared" si="3"/>
        <v>810500</v>
      </c>
    </row>
    <row r="13" spans="1:20" ht="31.5" customHeight="1" x14ac:dyDescent="0.2">
      <c r="A13" s="1"/>
      <c r="B13" s="8" t="s">
        <v>6</v>
      </c>
      <c r="C13" s="7">
        <v>7</v>
      </c>
      <c r="D13" s="12">
        <f t="shared" ref="D13:P13" si="4">D14+D17</f>
        <v>0</v>
      </c>
      <c r="E13" s="12">
        <f t="shared" si="4"/>
        <v>62488</v>
      </c>
      <c r="F13" s="12">
        <f t="shared" si="4"/>
        <v>79165</v>
      </c>
      <c r="G13" s="12">
        <f t="shared" si="4"/>
        <v>75186</v>
      </c>
      <c r="H13" s="12">
        <f t="shared" si="4"/>
        <v>71206</v>
      </c>
      <c r="I13" s="12">
        <f t="shared" si="4"/>
        <v>67227</v>
      </c>
      <c r="J13" s="12">
        <f t="shared" si="4"/>
        <v>34442</v>
      </c>
      <c r="K13" s="12">
        <f t="shared" si="4"/>
        <v>32839</v>
      </c>
      <c r="L13" s="12">
        <f t="shared" si="4"/>
        <v>31236</v>
      </c>
      <c r="M13" s="12">
        <f t="shared" si="4"/>
        <v>29632</v>
      </c>
      <c r="N13" s="12">
        <f t="shared" si="4"/>
        <v>28059</v>
      </c>
      <c r="O13" s="12">
        <f t="shared" si="4"/>
        <v>21357</v>
      </c>
      <c r="P13" s="12">
        <f t="shared" si="4"/>
        <v>20118</v>
      </c>
      <c r="Q13" s="12">
        <f t="shared" ref="Q13:T13" si="5">Q14+Q17</f>
        <v>12503</v>
      </c>
      <c r="R13" s="12">
        <f t="shared" si="5"/>
        <v>11783</v>
      </c>
      <c r="S13" s="12">
        <f t="shared" si="5"/>
        <v>11063</v>
      </c>
      <c r="T13" s="25">
        <f t="shared" si="5"/>
        <v>5273</v>
      </c>
    </row>
    <row r="14" spans="1:20" ht="33" customHeight="1" x14ac:dyDescent="0.2">
      <c r="A14" s="1"/>
      <c r="B14" s="8" t="s">
        <v>5</v>
      </c>
      <c r="C14" s="7">
        <v>8</v>
      </c>
      <c r="D14" s="9"/>
      <c r="E14" s="11">
        <v>59488</v>
      </c>
      <c r="F14" s="11">
        <v>58743</v>
      </c>
      <c r="G14" s="11">
        <v>55484</v>
      </c>
      <c r="H14" s="11">
        <v>52224</v>
      </c>
      <c r="I14" s="11">
        <v>48965</v>
      </c>
      <c r="J14" s="11">
        <v>16900</v>
      </c>
      <c r="K14" s="11">
        <v>16017</v>
      </c>
      <c r="L14" s="11">
        <v>15134</v>
      </c>
      <c r="M14" s="9">
        <v>14250</v>
      </c>
      <c r="N14" s="9">
        <v>13396</v>
      </c>
      <c r="O14" s="9">
        <v>7414</v>
      </c>
      <c r="P14" s="9">
        <v>6895</v>
      </c>
      <c r="Q14" s="11">
        <v>0</v>
      </c>
      <c r="R14" s="11">
        <v>0</v>
      </c>
      <c r="S14" s="11">
        <v>0</v>
      </c>
      <c r="T14" s="27">
        <v>0</v>
      </c>
    </row>
    <row r="15" spans="1:20" ht="35.25" customHeight="1" x14ac:dyDescent="0.2">
      <c r="A15" s="1"/>
      <c r="B15" s="10" t="s">
        <v>3</v>
      </c>
      <c r="C15" s="7"/>
      <c r="D15" s="9"/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9">
        <v>0</v>
      </c>
      <c r="N15" s="9">
        <v>0</v>
      </c>
      <c r="O15" s="9">
        <v>0</v>
      </c>
      <c r="P15" s="9">
        <v>0</v>
      </c>
      <c r="Q15" s="11">
        <v>0</v>
      </c>
      <c r="R15" s="11">
        <v>0</v>
      </c>
      <c r="S15" s="11">
        <v>0</v>
      </c>
      <c r="T15" s="27">
        <v>0</v>
      </c>
    </row>
    <row r="16" spans="1:20" ht="30.75" customHeight="1" x14ac:dyDescent="0.2">
      <c r="A16" s="1"/>
      <c r="B16" s="10" t="s">
        <v>2</v>
      </c>
      <c r="C16" s="7"/>
      <c r="D16" s="9">
        <f t="shared" ref="D16:P16" si="6">D14</f>
        <v>0</v>
      </c>
      <c r="E16" s="9">
        <f t="shared" si="6"/>
        <v>59488</v>
      </c>
      <c r="F16" s="9">
        <f t="shared" si="6"/>
        <v>58743</v>
      </c>
      <c r="G16" s="9">
        <f t="shared" si="6"/>
        <v>55484</v>
      </c>
      <c r="H16" s="9">
        <f t="shared" si="6"/>
        <v>52224</v>
      </c>
      <c r="I16" s="9">
        <f t="shared" si="6"/>
        <v>48965</v>
      </c>
      <c r="J16" s="9">
        <f t="shared" si="6"/>
        <v>16900</v>
      </c>
      <c r="K16" s="9">
        <f t="shared" si="6"/>
        <v>16017</v>
      </c>
      <c r="L16" s="9">
        <f t="shared" si="6"/>
        <v>15134</v>
      </c>
      <c r="M16" s="9">
        <f t="shared" si="6"/>
        <v>14250</v>
      </c>
      <c r="N16" s="9">
        <f t="shared" si="6"/>
        <v>13396</v>
      </c>
      <c r="O16" s="9">
        <f t="shared" si="6"/>
        <v>7414</v>
      </c>
      <c r="P16" s="9">
        <f t="shared" si="6"/>
        <v>6895</v>
      </c>
      <c r="Q16" s="11">
        <v>0</v>
      </c>
      <c r="R16" s="11">
        <v>0</v>
      </c>
      <c r="S16" s="11">
        <v>0</v>
      </c>
      <c r="T16" s="27">
        <v>0</v>
      </c>
    </row>
    <row r="17" spans="1:20" ht="48.75" customHeight="1" x14ac:dyDescent="0.2">
      <c r="A17" s="1"/>
      <c r="B17" s="8" t="s">
        <v>4</v>
      </c>
      <c r="C17" s="7">
        <v>9</v>
      </c>
      <c r="D17" s="9"/>
      <c r="E17" s="9">
        <v>3000</v>
      </c>
      <c r="F17" s="9">
        <v>20422</v>
      </c>
      <c r="G17" s="9">
        <v>19702</v>
      </c>
      <c r="H17" s="9">
        <v>18982</v>
      </c>
      <c r="I17" s="9">
        <v>18262</v>
      </c>
      <c r="J17" s="9">
        <v>17542</v>
      </c>
      <c r="K17" s="9">
        <v>16822</v>
      </c>
      <c r="L17" s="9">
        <v>16102</v>
      </c>
      <c r="M17" s="9">
        <v>15382</v>
      </c>
      <c r="N17" s="9">
        <v>14663</v>
      </c>
      <c r="O17" s="9">
        <v>13943</v>
      </c>
      <c r="P17" s="9">
        <v>13223</v>
      </c>
      <c r="Q17" s="9">
        <v>12503</v>
      </c>
      <c r="R17" s="9">
        <v>11783</v>
      </c>
      <c r="S17" s="9">
        <v>11063</v>
      </c>
      <c r="T17" s="26">
        <v>5273</v>
      </c>
    </row>
    <row r="18" spans="1:20" ht="34.5" customHeight="1" x14ac:dyDescent="0.2">
      <c r="A18" s="1"/>
      <c r="B18" s="10" t="s">
        <v>3</v>
      </c>
      <c r="C18" s="7"/>
      <c r="D18" s="9"/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27">
        <v>0</v>
      </c>
    </row>
    <row r="19" spans="1:20" ht="33.75" customHeight="1" x14ac:dyDescent="0.2">
      <c r="A19" s="1"/>
      <c r="B19" s="10" t="s">
        <v>2</v>
      </c>
      <c r="C19" s="7"/>
      <c r="D19" s="9"/>
      <c r="E19" s="9">
        <v>3000</v>
      </c>
      <c r="F19" s="9">
        <v>20422</v>
      </c>
      <c r="G19" s="9">
        <v>19702</v>
      </c>
      <c r="H19" s="9">
        <v>18982</v>
      </c>
      <c r="I19" s="9">
        <v>18262</v>
      </c>
      <c r="J19" s="9">
        <v>17542</v>
      </c>
      <c r="K19" s="9">
        <v>16822</v>
      </c>
      <c r="L19" s="9">
        <v>16102</v>
      </c>
      <c r="M19" s="9">
        <v>15382</v>
      </c>
      <c r="N19" s="9">
        <v>14663</v>
      </c>
      <c r="O19" s="9">
        <v>13943</v>
      </c>
      <c r="P19" s="9">
        <v>13223</v>
      </c>
      <c r="Q19" s="9">
        <v>12503</v>
      </c>
      <c r="R19" s="9">
        <v>11783</v>
      </c>
      <c r="S19" s="9">
        <v>11063</v>
      </c>
      <c r="T19" s="26">
        <v>5273</v>
      </c>
    </row>
    <row r="20" spans="1:20" ht="37.5" customHeight="1" x14ac:dyDescent="0.2">
      <c r="A20" s="1"/>
      <c r="B20" s="8" t="s">
        <v>1</v>
      </c>
      <c r="C20" s="7">
        <v>10</v>
      </c>
      <c r="D20" s="6">
        <f t="shared" ref="D20:P20" si="7">D12-D13</f>
        <v>0</v>
      </c>
      <c r="E20" s="6">
        <f t="shared" si="7"/>
        <v>671517</v>
      </c>
      <c r="F20" s="6">
        <f t="shared" si="7"/>
        <v>706335</v>
      </c>
      <c r="G20" s="6">
        <f t="shared" si="7"/>
        <v>735314</v>
      </c>
      <c r="H20" s="6">
        <f t="shared" si="7"/>
        <v>739294</v>
      </c>
      <c r="I20" s="6">
        <f t="shared" si="7"/>
        <v>743273</v>
      </c>
      <c r="J20" s="6">
        <f t="shared" si="7"/>
        <v>776058</v>
      </c>
      <c r="K20" s="6">
        <f t="shared" si="7"/>
        <v>777661</v>
      </c>
      <c r="L20" s="6">
        <f t="shared" si="7"/>
        <v>779264</v>
      </c>
      <c r="M20" s="6">
        <f t="shared" si="7"/>
        <v>780868</v>
      </c>
      <c r="N20" s="6">
        <f t="shared" si="7"/>
        <v>782441</v>
      </c>
      <c r="O20" s="6">
        <f t="shared" si="7"/>
        <v>789143</v>
      </c>
      <c r="P20" s="6">
        <f t="shared" si="7"/>
        <v>790382</v>
      </c>
      <c r="Q20" s="6">
        <f t="shared" ref="Q20:T20" si="8">Q12-Q13</f>
        <v>797997</v>
      </c>
      <c r="R20" s="6">
        <f t="shared" si="8"/>
        <v>798717</v>
      </c>
      <c r="S20" s="6">
        <f t="shared" si="8"/>
        <v>799437</v>
      </c>
      <c r="T20" s="28">
        <f t="shared" si="8"/>
        <v>805227</v>
      </c>
    </row>
    <row r="21" spans="1:20" ht="31.5" customHeight="1" thickBot="1" x14ac:dyDescent="0.3">
      <c r="A21" s="1"/>
      <c r="B21" s="5" t="s">
        <v>0</v>
      </c>
      <c r="C21" s="4"/>
      <c r="D21" s="3" t="e">
        <f t="shared" ref="D21:P21" si="9">D13/D11</f>
        <v>#DIV/0!</v>
      </c>
      <c r="E21" s="3">
        <f t="shared" si="9"/>
        <v>4.2566467530875132E-2</v>
      </c>
      <c r="F21" s="3">
        <f t="shared" si="9"/>
        <v>5.0391470401018462E-2</v>
      </c>
      <c r="G21" s="3">
        <f t="shared" si="9"/>
        <v>4.6382479950647745E-2</v>
      </c>
      <c r="H21" s="3">
        <f t="shared" si="9"/>
        <v>4.3927205428747687E-2</v>
      </c>
      <c r="I21" s="3">
        <f t="shared" si="9"/>
        <v>4.1472547809993834E-2</v>
      </c>
      <c r="J21" s="3">
        <f t="shared" si="9"/>
        <v>2.1247378161628624E-2</v>
      </c>
      <c r="K21" s="3">
        <f t="shared" si="9"/>
        <v>2.0258482418260334E-2</v>
      </c>
      <c r="L21" s="3">
        <f t="shared" si="9"/>
        <v>1.9269586674892043E-2</v>
      </c>
      <c r="M21" s="3">
        <f t="shared" si="9"/>
        <v>1.8280074028377544E-2</v>
      </c>
      <c r="N21" s="3">
        <f t="shared" si="9"/>
        <v>1.7309685379395433E-2</v>
      </c>
      <c r="O21" s="3">
        <f t="shared" si="9"/>
        <v>1.3175200493522518E-2</v>
      </c>
      <c r="P21" s="3">
        <f t="shared" si="9"/>
        <v>1.2410857495373226E-2</v>
      </c>
      <c r="Q21" s="3">
        <f t="shared" ref="Q21:S21" si="10">Q13/Q11</f>
        <v>7.7131400370141889E-3</v>
      </c>
      <c r="R21" s="3">
        <f t="shared" si="10"/>
        <v>7.2689697717458358E-3</v>
      </c>
      <c r="S21" s="3">
        <f t="shared" si="10"/>
        <v>6.8247995064774827E-3</v>
      </c>
      <c r="T21" s="29">
        <f>T13/T11</f>
        <v>3.2529302899444788E-3</v>
      </c>
    </row>
    <row r="22" spans="1:20" ht="15.75" x14ac:dyDescent="0.25">
      <c r="A22" s="1"/>
      <c r="B22" s="2"/>
      <c r="C22" s="1"/>
      <c r="D22" s="1"/>
      <c r="E22" s="1"/>
      <c r="F22" s="1"/>
    </row>
    <row r="23" spans="1:20" ht="15" x14ac:dyDescent="0.2">
      <c r="A23" s="1"/>
      <c r="B23" s="1"/>
      <c r="C23" s="1"/>
      <c r="D23" s="1"/>
      <c r="E23" s="1"/>
      <c r="F23" s="1"/>
    </row>
    <row r="24" spans="1:20" ht="15" x14ac:dyDescent="0.2">
      <c r="A24" s="1"/>
      <c r="B24" s="1"/>
      <c r="C24" s="1"/>
      <c r="D24" s="1"/>
      <c r="E24" s="1"/>
      <c r="F24" s="1"/>
    </row>
    <row r="25" spans="1:20" ht="15" x14ac:dyDescent="0.2">
      <c r="A25" s="1"/>
      <c r="B25" s="1"/>
      <c r="C25" s="1"/>
      <c r="D25" s="1"/>
      <c r="E25" s="1"/>
      <c r="F25" s="1"/>
    </row>
    <row r="26" spans="1:20" ht="15" x14ac:dyDescent="0.2">
      <c r="A26" s="1"/>
      <c r="B26" s="1"/>
      <c r="C26" s="1"/>
      <c r="D26" s="1"/>
      <c r="E26" s="1"/>
      <c r="F26" s="1"/>
    </row>
    <row r="27" spans="1:20" ht="15" x14ac:dyDescent="0.2">
      <c r="A27" s="1"/>
      <c r="B27" s="1"/>
      <c r="C27" s="1"/>
      <c r="D27" s="1"/>
      <c r="E27" s="1"/>
      <c r="F27" s="1"/>
    </row>
    <row r="28" spans="1:20" ht="15" x14ac:dyDescent="0.2">
      <c r="A28" s="1"/>
      <c r="B28" s="1"/>
      <c r="C28" s="1"/>
      <c r="D28" s="1"/>
      <c r="E28" s="1"/>
      <c r="F28" s="1"/>
    </row>
    <row r="29" spans="1:20" ht="15" x14ac:dyDescent="0.2">
      <c r="A29" s="1"/>
      <c r="B29" s="1"/>
      <c r="C29" s="1"/>
      <c r="D29" s="1"/>
      <c r="E29" s="1"/>
      <c r="F29" s="1"/>
    </row>
    <row r="30" spans="1:20" ht="15" x14ac:dyDescent="0.2">
      <c r="A30" s="1"/>
      <c r="B30" s="1"/>
      <c r="C30" s="1"/>
      <c r="D30" s="1"/>
      <c r="E30" s="1"/>
      <c r="F30" s="1"/>
    </row>
    <row r="31" spans="1:20" ht="15" x14ac:dyDescent="0.2">
      <c r="A31" s="1"/>
      <c r="B31" s="1"/>
      <c r="C31" s="1"/>
      <c r="D31" s="1"/>
      <c r="E31" s="1"/>
      <c r="F31" s="1"/>
    </row>
    <row r="32" spans="1:20" ht="15" x14ac:dyDescent="0.2">
      <c r="A32" s="1"/>
      <c r="B32" s="1"/>
      <c r="C32" s="1"/>
      <c r="D32" s="1"/>
      <c r="E32" s="1"/>
      <c r="F32" s="1"/>
    </row>
    <row r="33" spans="1:6" ht="15" x14ac:dyDescent="0.2">
      <c r="A33" s="1"/>
      <c r="B33" s="1"/>
      <c r="C33" s="1"/>
      <c r="D33" s="1"/>
      <c r="E33" s="1"/>
      <c r="F33" s="1"/>
    </row>
    <row r="34" spans="1:6" ht="15" x14ac:dyDescent="0.2">
      <c r="A34" s="1"/>
      <c r="B34" s="1"/>
      <c r="C34" s="1"/>
      <c r="D34" s="1"/>
      <c r="E34" s="1"/>
      <c r="F34" s="1"/>
    </row>
    <row r="35" spans="1:6" ht="15" x14ac:dyDescent="0.2">
      <c r="A35" s="1"/>
      <c r="B35" s="1"/>
      <c r="C35" s="1"/>
      <c r="D35" s="1"/>
      <c r="E35" s="1"/>
      <c r="F35" s="1"/>
    </row>
    <row r="36" spans="1:6" ht="15" x14ac:dyDescent="0.2">
      <c r="A36" s="1"/>
      <c r="B36" s="1"/>
      <c r="C36" s="1"/>
      <c r="D36" s="1"/>
      <c r="E36" s="1"/>
      <c r="F36" s="1"/>
    </row>
    <row r="37" spans="1:6" ht="15" x14ac:dyDescent="0.2">
      <c r="A37" s="1"/>
      <c r="B37" s="1"/>
      <c r="C37" s="1"/>
      <c r="D37" s="1"/>
      <c r="E37" s="1"/>
      <c r="F37" s="1"/>
    </row>
    <row r="39" spans="1:6" ht="24" customHeight="1" x14ac:dyDescent="0.2"/>
  </sheetData>
  <mergeCells count="4">
    <mergeCell ref="B3:P3"/>
    <mergeCell ref="D4:E4"/>
    <mergeCell ref="D5:P5"/>
    <mergeCell ref="R1:T1"/>
  </mergeCells>
  <pageMargins left="0.70866141732283472" right="0.70866141732283472" top="0.74803149606299213" bottom="0.74803149606299213" header="0.31496062992125984" footer="0.31496062992125984"/>
  <pageSetup paperSize="9"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1. melléklet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Pappné Boros Magdolna</dc:creator>
  <cp:lastModifiedBy>Pappné Boros Magdolna</cp:lastModifiedBy>
  <dcterms:created xsi:type="dcterms:W3CDTF">2026-06-05T08:25:09Z</dcterms:created>
  <dcterms:modified xsi:type="dcterms:W3CDTF">2026-06-15T12:26:44Z</dcterms:modified>
</cp:coreProperties>
</file>