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Testület\Képviselő-testület 2026\2026.02.19\03.B.ET_2026.évi költségvetési rendelet megalkotása\"/>
    </mc:Choice>
  </mc:AlternateContent>
  <xr:revisionPtr revIDLastSave="0" documentId="8_{FD33FCE0-9722-44ED-A6EB-843A91051783}" xr6:coauthVersionLast="47" xr6:coauthVersionMax="47" xr10:uidLastSave="{00000000-0000-0000-0000-000000000000}"/>
  <bookViews>
    <workbookView xWindow="-120" yWindow="-120" windowWidth="20730" windowHeight="11160" xr2:uid="{CC4F550C-10D0-46B7-A3DE-D0339CCFEA94}"/>
  </bookViews>
  <sheets>
    <sheet name="6. Önkormányzat kiadása (3)" sheetId="1" r:id="rId1"/>
  </sheets>
  <definedNames>
    <definedName name="_xlnm.Print_Titles" localSheetId="0">'6. Önkormányzat kiadása (3)'!$2:$4</definedName>
    <definedName name="_xlnm.Print_Area" localSheetId="0">'6. Önkormányzat kiadása (3)'!$A$1:$C$94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1" l="1"/>
  <c r="C84" i="1"/>
  <c r="C80" i="1"/>
  <c r="C40" i="1"/>
  <c r="C28" i="1"/>
  <c r="C23" i="1"/>
  <c r="C29" i="1" s="1"/>
  <c r="C20" i="1"/>
  <c r="C12" i="1"/>
  <c r="C9" i="1"/>
  <c r="C85" i="1" l="1"/>
  <c r="C91" i="1" s="1"/>
</calcChain>
</file>

<file path=xl/sharedStrings.xml><?xml version="1.0" encoding="utf-8"?>
<sst xmlns="http://schemas.openxmlformats.org/spreadsheetml/2006/main" count="93" uniqueCount="93">
  <si>
    <t>6. melléklet a ../2026.(II..,) önkormányzati rendelethez</t>
  </si>
  <si>
    <t>Marcali Város Önkormányzatának 2026. évi kiadási előirányzatai</t>
  </si>
  <si>
    <t>e Ft</t>
  </si>
  <si>
    <t>S.sz.</t>
  </si>
  <si>
    <t>Megnevezés</t>
  </si>
  <si>
    <t>2026. évi előirányzat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</si>
  <si>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</si>
  <si>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</si>
  <si>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</si>
  <si>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Üzemeltetési anyagok beszerzése</t>
  </si>
  <si>
    <t>Készletbeszerzés (3+4)</t>
  </si>
  <si>
    <t xml:space="preserve">Informatikai szolgáltatások igénybevétele </t>
  </si>
  <si>
    <t>Egyéb kommunikációs szolgáltatás</t>
  </si>
  <si>
    <t>Kommunikációs szolgáltatások ( 6+7 )</t>
  </si>
  <si>
    <t xml:space="preserve">Közüzemi díjak </t>
  </si>
  <si>
    <t>Vásárolt élelmezés</t>
  </si>
  <si>
    <t xml:space="preserve">Bérleti és lízing díjak </t>
  </si>
  <si>
    <t xml:space="preserve">Karbantartási, kisjavítási szolgáltatások </t>
  </si>
  <si>
    <t xml:space="preserve">Közvetített szolgáltatások </t>
  </si>
  <si>
    <t>Szakmai tev. segítő szolg.</t>
  </si>
  <si>
    <t xml:space="preserve">Egyéb szolgáltatások </t>
  </si>
  <si>
    <t>Szolgáltatási kiadások ( 9+…+ 15 )</t>
  </si>
  <si>
    <t>Kiküldetések kiadásai</t>
  </si>
  <si>
    <t>Reklám- és propagandakiadások</t>
  </si>
  <si>
    <t>Kiküldetések, reklám- és propagandakiadások ( 17+18 )</t>
  </si>
  <si>
    <t>Működési célú előzetesen felszámított általános forgalmi adó</t>
  </si>
  <si>
    <t xml:space="preserve">Fizetendő általános forgalmi adó </t>
  </si>
  <si>
    <t>Kamatkiadások</t>
  </si>
  <si>
    <t xml:space="preserve">Egyéb dologi kiadások </t>
  </si>
  <si>
    <t>Különféle befizetések és egyéb dologi kiadások (20+.. +23)</t>
  </si>
  <si>
    <t>Dologi kiadások összesen ( 5+8+16+19+24 )</t>
  </si>
  <si>
    <t>Lakbértámogatás</t>
  </si>
  <si>
    <t>Köztemetés</t>
  </si>
  <si>
    <t>Települési támogatás / rendszeres/</t>
  </si>
  <si>
    <t>TLT lakhatási kiadások viseléséhez</t>
  </si>
  <si>
    <t xml:space="preserve">TTÁ  A 18 életévét betöltött tartósan beteg hozzátartozójának az ápolását, gondozását végző személy részére </t>
  </si>
  <si>
    <t>TGYT gyógyszerkiadások viseléséhez  nyújtott támogatás</t>
  </si>
  <si>
    <t>Települési támogatás / rendkívüli/</t>
  </si>
  <si>
    <t>Települési támogatás természetbeni ellátás</t>
  </si>
  <si>
    <t>Települési támogatás pénzbeli ellátás</t>
  </si>
  <si>
    <t>Rendkívüli települési támogatás temetési költségek viseléséhez</t>
  </si>
  <si>
    <t>Ellátottak pénzbeli juttatásai  ( 26+..35 )</t>
  </si>
  <si>
    <t>Előző évi elszámolások</t>
  </si>
  <si>
    <t>A helyi önkormányzatok törvényi előíráson alapuló befizetései</t>
  </si>
  <si>
    <t xml:space="preserve">Egyéb működési célú támogatások államháztartáson belülre </t>
  </si>
  <si>
    <t>Egyéb működési célú támogatások államháztartáson kívülre</t>
  </si>
  <si>
    <t xml:space="preserve">Kft finanszírozása   </t>
  </si>
  <si>
    <t>Civil egyesületek támogatása</t>
  </si>
  <si>
    <t>Marcali Római Katolikus Egyházközség</t>
  </si>
  <si>
    <t>Marcali Református Egyházközség</t>
  </si>
  <si>
    <t>Baglas</t>
  </si>
  <si>
    <t>M&amp;K Fúvószenekar</t>
  </si>
  <si>
    <t>Marcato Ütőegyüttes</t>
  </si>
  <si>
    <t>Calypso Kórus</t>
  </si>
  <si>
    <t>Honvéd Nyugállományúak Klubja</t>
  </si>
  <si>
    <t>Bajtársi Egyesület</t>
  </si>
  <si>
    <t>Bajtársi Egyesület Dalárdája</t>
  </si>
  <si>
    <t>Marcali Város Polgárőr Egyesülete</t>
  </si>
  <si>
    <t>Mozgáskorlátozottak SME Marcali Körzeti Csoportja</t>
  </si>
  <si>
    <t>Szivárvány Városi Nyugdíjas Egyesület</t>
  </si>
  <si>
    <t>Közművelődési érdekeltségnövelő támogatás</t>
  </si>
  <si>
    <t>Marcali Mentők Közalapítvány</t>
  </si>
  <si>
    <t>Általános polgármesteri alap</t>
  </si>
  <si>
    <t>Sport támogatás</t>
  </si>
  <si>
    <t xml:space="preserve">                MVFC Labdarúgás </t>
  </si>
  <si>
    <t xml:space="preserve">                MVSZSE:</t>
  </si>
  <si>
    <t xml:space="preserve">               - Kosárlabda</t>
  </si>
  <si>
    <t xml:space="preserve">               - Kézilabda</t>
  </si>
  <si>
    <t xml:space="preserve">               - Sakk</t>
  </si>
  <si>
    <t xml:space="preserve">                -Küzdő sport</t>
  </si>
  <si>
    <t xml:space="preserve">                -Tenisz</t>
  </si>
  <si>
    <t xml:space="preserve">               - Lovas Szakosztály</t>
  </si>
  <si>
    <t xml:space="preserve">               - Marcali Shinkyokushin Karate Klub</t>
  </si>
  <si>
    <t xml:space="preserve">               - Marcali Kerékpáros Sport Egyesület</t>
  </si>
  <si>
    <t xml:space="preserve">               - NivoMed Egyesület</t>
  </si>
  <si>
    <t xml:space="preserve">               - Boronkai Hagyományőrző és Íjász Egyesület</t>
  </si>
  <si>
    <t xml:space="preserve">               - Kölökparádé</t>
  </si>
  <si>
    <t>Tartalékok</t>
  </si>
  <si>
    <t>Müködési célú kölcsön nyújtása államháztartáson kivülre</t>
  </si>
  <si>
    <t>Egyéb működési célú kiadások ( 37+..   +43)</t>
  </si>
  <si>
    <t>Beruházások</t>
  </si>
  <si>
    <t>Felújítások</t>
  </si>
  <si>
    <t>Felhalmozási célú kölcsönök nyújtása államháztartáson kívülre, egyéb felhalmozási kiadások</t>
  </si>
  <si>
    <t>Felhalmozási célú kiadások (45+46 +47)</t>
  </si>
  <si>
    <t>Költségvetési kiadások összesen (1+2+25+36+44+48)</t>
  </si>
  <si>
    <t>Államháztartáson belüli megelőlegezés visszafizetése</t>
  </si>
  <si>
    <t>Központi, irányító szervi támogatások folyósítása</t>
  </si>
  <si>
    <t>Likvid hitel törlesztése</t>
  </si>
  <si>
    <t>Fejlesztési hitel törlesztés</t>
  </si>
  <si>
    <t>Finanszírozási kiadások  ( 50+.. + 53 )</t>
  </si>
  <si>
    <t>Kiadások mindösszesen( 49+54)</t>
  </si>
  <si>
    <t>Nyugdíjasok Boronkai Egyesülete</t>
  </si>
  <si>
    <t>Vakok és Gyengénlátók Egyesülete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</si>
</sst>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__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i/>
      <u/>
      <sz val="12"/>
      <name val="Times New Roman"/>
      <family val="1"/>
      <charset val="238"/>
    </font>
    <font>
      <i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/>
    <xf numFmtId="0" fontId="4" fillId="0" borderId="0" xfId="1" applyFont="1"/>
    <xf numFmtId="164" fontId="5" fillId="0" borderId="0" xfId="1" applyNumberFormat="1" applyFont="1" applyAlignment="1">
      <alignment vertical="center"/>
    </xf>
    <xf numFmtId="0" fontId="5" fillId="0" borderId="1" xfId="1" applyFont="1" applyBorder="1"/>
    <xf numFmtId="0" fontId="6" fillId="0" borderId="1" xfId="1" applyFont="1" applyBorder="1"/>
    <xf numFmtId="0" fontId="7" fillId="0" borderId="1" xfId="1" applyFont="1" applyBorder="1" applyAlignment="1">
      <alignment horizontal="right"/>
    </xf>
    <xf numFmtId="0" fontId="8" fillId="0" borderId="0" xfId="1" applyFont="1"/>
    <xf numFmtId="0" fontId="9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9" fillId="0" borderId="2" xfId="1" applyFont="1" applyBorder="1" applyAlignment="1">
      <alignment vertical="center" wrapText="1"/>
    </xf>
    <xf numFmtId="3" fontId="9" fillId="0" borderId="2" xfId="1" applyNumberFormat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/>
    <xf numFmtId="0" fontId="2" fillId="0" borderId="2" xfId="1" applyFont="1" applyBorder="1" applyAlignment="1">
      <alignment vertical="center" wrapText="1"/>
    </xf>
    <xf numFmtId="3" fontId="2" fillId="0" borderId="2" xfId="1" applyNumberFormat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2" fillId="2" borderId="2" xfId="1" applyFont="1" applyFill="1" applyBorder="1" applyAlignment="1">
      <alignment vertical="center" wrapText="1"/>
    </xf>
    <xf numFmtId="0" fontId="2" fillId="0" borderId="2" xfId="1" applyFont="1" applyBorder="1" applyAlignment="1">
      <alignment vertical="center"/>
    </xf>
    <xf numFmtId="3" fontId="2" fillId="0" borderId="2" xfId="1" applyNumberFormat="1" applyFont="1" applyBorder="1" applyAlignment="1">
      <alignment vertical="center"/>
    </xf>
    <xf numFmtId="0" fontId="1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2" xfId="1" applyFont="1" applyBorder="1"/>
    <xf numFmtId="0" fontId="13" fillId="0" borderId="2" xfId="1" applyFont="1" applyBorder="1" applyAlignment="1">
      <alignment vertical="center" wrapText="1"/>
    </xf>
    <xf numFmtId="0" fontId="14" fillId="2" borderId="0" xfId="1" applyFont="1" applyFill="1" applyAlignment="1">
      <alignment vertical="center" wrapText="1"/>
    </xf>
    <xf numFmtId="0" fontId="15" fillId="2" borderId="0" xfId="1" applyFont="1" applyFill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7" fillId="2" borderId="2" xfId="1" applyFont="1" applyFill="1" applyBorder="1" applyAlignment="1">
      <alignment vertical="center" wrapText="1"/>
    </xf>
    <xf numFmtId="3" fontId="7" fillId="2" borderId="2" xfId="1" applyNumberFormat="1" applyFont="1" applyFill="1" applyBorder="1" applyAlignment="1">
      <alignment vertical="center" wrapText="1"/>
    </xf>
    <xf numFmtId="0" fontId="7" fillId="0" borderId="3" xfId="1" applyFont="1" applyBorder="1" applyAlignment="1">
      <alignment vertical="center" wrapText="1"/>
    </xf>
    <xf numFmtId="3" fontId="7" fillId="0" borderId="2" xfId="1" applyNumberFormat="1" applyFont="1" applyBorder="1" applyAlignment="1">
      <alignment vertical="center" wrapText="1"/>
    </xf>
    <xf numFmtId="0" fontId="10" fillId="0" borderId="2" xfId="1" applyFont="1" applyBorder="1" applyAlignment="1">
      <alignment vertical="center" wrapText="1"/>
    </xf>
    <xf numFmtId="3" fontId="10" fillId="0" borderId="2" xfId="1" applyNumberFormat="1" applyFont="1" applyBorder="1" applyAlignment="1">
      <alignment vertical="center" wrapText="1"/>
    </xf>
    <xf numFmtId="0" fontId="11" fillId="0" borderId="0" xfId="1" applyFont="1" applyAlignment="1">
      <alignment vertical="center" wrapText="1"/>
    </xf>
    <xf numFmtId="0" fontId="16" fillId="0" borderId="2" xfId="1" applyFont="1" applyBorder="1" applyAlignment="1">
      <alignment vertical="center" wrapText="1"/>
    </xf>
    <xf numFmtId="3" fontId="16" fillId="0" borderId="2" xfId="1" applyNumberFormat="1" applyFont="1" applyBorder="1" applyAlignment="1">
      <alignment vertical="center" wrapText="1"/>
    </xf>
    <xf numFmtId="0" fontId="1" fillId="0" borderId="0" xfId="1" applyAlignment="1">
      <alignment vertical="center" wrapText="1"/>
    </xf>
    <xf numFmtId="165" fontId="2" fillId="0" borderId="2" xfId="1" applyNumberFormat="1" applyFont="1" applyBorder="1" applyAlignment="1">
      <alignment vertical="center"/>
    </xf>
    <xf numFmtId="165" fontId="4" fillId="0" borderId="0" xfId="1" applyNumberFormat="1" applyFont="1" applyAlignment="1">
      <alignment vertical="center"/>
    </xf>
    <xf numFmtId="3" fontId="10" fillId="0" borderId="2" xfId="1" applyNumberFormat="1" applyFont="1" applyBorder="1" applyAlignment="1">
      <alignment horizontal="right" vertical="center" wrapText="1"/>
    </xf>
    <xf numFmtId="0" fontId="9" fillId="0" borderId="2" xfId="1" applyFont="1" applyBorder="1" applyAlignment="1">
      <alignment vertical="center"/>
    </xf>
    <xf numFmtId="3" fontId="9" fillId="0" borderId="2" xfId="1" applyNumberFormat="1" applyFont="1" applyBorder="1" applyAlignment="1">
      <alignment horizontal="right" vertical="center"/>
    </xf>
    <xf numFmtId="3" fontId="9" fillId="0" borderId="2" xfId="1" applyNumberFormat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3" fontId="9" fillId="0" borderId="2" xfId="1" applyNumberFormat="1" applyFont="1" applyBorder="1" applyAlignment="1">
      <alignment horizontal="right" vertical="center" wrapText="1"/>
    </xf>
    <xf numFmtId="0" fontId="17" fillId="0" borderId="2" xfId="1" applyFont="1" applyBorder="1" applyAlignment="1">
      <alignment vertical="center"/>
    </xf>
    <xf numFmtId="3" fontId="10" fillId="0" borderId="2" xfId="1" applyNumberFormat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18" fillId="0" borderId="0" xfId="1" applyFont="1"/>
    <xf numFmtId="3" fontId="4" fillId="0" borderId="0" xfId="1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right" vertical="center"/>
    </xf>
  </cellXfs>
  <cellStyles count="2">
    <cellStyle name="Normál" xfId="0" builtinId="0"/>
    <cellStyle name="Normál 2 2" xfId="1" xr:uid="{83114D2E-A6A3-49D7-A61A-16E53E5DCF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11E8-EA08-4AB5-AB81-0400A8DC80F2}">
  <dimension ref="A1:AG94"/>
  <sheetViews>
    <sheetView tabSelected="1" view="pageBreakPreview" topLeftCell="A39" zoomScaleNormal="100" zoomScaleSheetLayoutView="100" workbookViewId="0">
      <selection activeCell="B57" sqref="B57"/>
    </sheetView>
  </sheetViews>
  <sheetFormatPr defaultRowHeight="12.75" x14ac:dyDescent="0.2"/>
  <cols>
    <col min="1" max="1" width="9.140625" style="15" customWidth="1"/>
    <col min="2" max="2" width="87.5703125" style="3" customWidth="1"/>
    <col min="3" max="3" width="23.7109375" style="3" customWidth="1"/>
    <col min="4" max="21" width="2.7109375" style="3" customWidth="1"/>
    <col min="22" max="22" width="29.5703125" style="3" customWidth="1"/>
    <col min="23" max="25" width="2.7109375" style="3" customWidth="1"/>
    <col min="26" max="26" width="21" style="3" customWidth="1"/>
    <col min="27" max="28" width="2.7109375" style="3" customWidth="1"/>
    <col min="29" max="16384" width="9.140625" style="3"/>
  </cols>
  <sheetData>
    <row r="1" spans="1:33" ht="21" customHeight="1" x14ac:dyDescent="0.2">
      <c r="A1" s="59" t="s">
        <v>0</v>
      </c>
      <c r="B1" s="5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2"/>
      <c r="AE1" s="2"/>
      <c r="AF1" s="2"/>
      <c r="AG1" s="2"/>
    </row>
    <row r="2" spans="1:33" ht="25.5" customHeight="1" x14ac:dyDescent="0.2">
      <c r="A2" s="60" t="s">
        <v>1</v>
      </c>
      <c r="B2" s="6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2"/>
      <c r="AA2" s="2"/>
      <c r="AB2" s="2"/>
      <c r="AC2" s="2"/>
      <c r="AD2" s="2"/>
      <c r="AE2" s="2"/>
      <c r="AF2" s="2"/>
      <c r="AG2" s="2"/>
    </row>
    <row r="3" spans="1:33" ht="19.5" customHeight="1" x14ac:dyDescent="0.25">
      <c r="A3" s="5"/>
      <c r="B3" s="6"/>
      <c r="C3" s="7" t="s">
        <v>2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2"/>
      <c r="AA3" s="2"/>
      <c r="AB3" s="2"/>
      <c r="AC3" s="2"/>
      <c r="AD3" s="2"/>
      <c r="AE3" s="2"/>
      <c r="AF3" s="2"/>
      <c r="AG3" s="2"/>
    </row>
    <row r="4" spans="1:33" ht="44.25" customHeight="1" x14ac:dyDescent="0.2">
      <c r="A4" s="9" t="s">
        <v>3</v>
      </c>
      <c r="B4" s="9" t="s">
        <v>4</v>
      </c>
      <c r="C4" s="10" t="s">
        <v>5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2"/>
      <c r="AA4" s="2"/>
      <c r="AB4" s="2"/>
      <c r="AC4" s="2"/>
      <c r="AD4" s="2"/>
      <c r="AE4" s="2"/>
      <c r="AF4" s="2"/>
      <c r="AG4" s="2"/>
    </row>
    <row r="5" spans="1:33" ht="17.25" customHeight="1" x14ac:dyDescent="0.2">
      <c r="A5" s="9">
        <v>1</v>
      </c>
      <c r="B5" s="12" t="s">
        <v>6</v>
      </c>
      <c r="C5" s="13">
        <v>121334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2"/>
      <c r="AA5" s="2"/>
      <c r="AB5" s="2"/>
      <c r="AC5" s="2"/>
      <c r="AD5" s="2"/>
      <c r="AE5" s="2"/>
      <c r="AF5" s="2"/>
      <c r="AG5" s="2"/>
    </row>
    <row r="6" spans="1:33" s="15" customFormat="1" ht="20.25" customHeight="1" x14ac:dyDescent="0.2">
      <c r="A6" s="9">
        <v>2</v>
      </c>
      <c r="B6" s="12" t="s">
        <v>7</v>
      </c>
      <c r="C6" s="13">
        <v>18359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33" ht="15.75" customHeight="1" x14ac:dyDescent="0.2">
      <c r="A7" s="9">
        <v>3</v>
      </c>
      <c r="B7" s="16" t="s">
        <v>8</v>
      </c>
      <c r="C7" s="17">
        <v>500</v>
      </c>
      <c r="D7" s="18"/>
      <c r="E7" s="18"/>
      <c r="F7" s="18"/>
      <c r="G7" s="18"/>
      <c r="H7" s="18"/>
      <c r="I7" s="18"/>
      <c r="J7" s="18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2"/>
      <c r="AA7" s="2"/>
      <c r="AB7" s="2"/>
      <c r="AC7" s="61"/>
      <c r="AD7" s="61"/>
      <c r="AE7" s="61"/>
      <c r="AF7" s="61"/>
    </row>
    <row r="8" spans="1:33" ht="19.5" customHeight="1" x14ac:dyDescent="0.2">
      <c r="A8" s="9">
        <v>4</v>
      </c>
      <c r="B8" s="16" t="s">
        <v>9</v>
      </c>
      <c r="C8" s="17">
        <v>5000</v>
      </c>
      <c r="D8" s="18"/>
      <c r="E8" s="18"/>
      <c r="F8" s="18"/>
      <c r="G8" s="18"/>
      <c r="H8" s="18"/>
      <c r="I8" s="20"/>
      <c r="J8" s="18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2"/>
      <c r="AA8" s="2"/>
      <c r="AB8" s="2"/>
    </row>
    <row r="9" spans="1:33" ht="19.5" customHeight="1" x14ac:dyDescent="0.2">
      <c r="A9" s="9">
        <v>5</v>
      </c>
      <c r="B9" s="12" t="s">
        <v>10</v>
      </c>
      <c r="C9" s="13">
        <f>C7+C8</f>
        <v>5500</v>
      </c>
      <c r="D9" s="21"/>
      <c r="E9" s="21"/>
      <c r="F9" s="21"/>
      <c r="G9" s="21"/>
      <c r="H9" s="21"/>
      <c r="I9" s="21"/>
      <c r="J9" s="21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2"/>
      <c r="AA9" s="2"/>
      <c r="AB9" s="2"/>
      <c r="AC9" s="2"/>
      <c r="AD9" s="2"/>
      <c r="AE9" s="2"/>
      <c r="AF9" s="2"/>
      <c r="AG9" s="2"/>
    </row>
    <row r="10" spans="1:33" ht="19.5" customHeight="1" x14ac:dyDescent="0.2">
      <c r="A10" s="9">
        <v>6</v>
      </c>
      <c r="B10" s="16" t="s">
        <v>11</v>
      </c>
      <c r="C10" s="17">
        <v>8500</v>
      </c>
      <c r="D10" s="18"/>
      <c r="E10" s="18"/>
      <c r="F10" s="18"/>
      <c r="G10" s="18"/>
      <c r="H10" s="18"/>
      <c r="I10" s="18"/>
      <c r="J10" s="18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2"/>
      <c r="AA10" s="2"/>
      <c r="AB10" s="2"/>
      <c r="AC10" s="2"/>
      <c r="AD10" s="2"/>
      <c r="AE10" s="2"/>
      <c r="AF10" s="2"/>
      <c r="AG10" s="2"/>
    </row>
    <row r="11" spans="1:33" ht="19.5" customHeight="1" x14ac:dyDescent="0.2">
      <c r="A11" s="9">
        <v>7</v>
      </c>
      <c r="B11" s="16" t="s">
        <v>12</v>
      </c>
      <c r="C11" s="17">
        <v>500</v>
      </c>
      <c r="D11" s="18"/>
      <c r="E11" s="18"/>
      <c r="F11" s="18"/>
      <c r="G11" s="18"/>
      <c r="H11" s="18"/>
      <c r="I11" s="18"/>
      <c r="J11" s="18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2"/>
      <c r="AA11" s="2"/>
      <c r="AB11" s="2"/>
      <c r="AC11" s="2"/>
      <c r="AD11" s="2"/>
      <c r="AE11" s="2"/>
      <c r="AF11" s="2"/>
      <c r="AG11" s="2"/>
    </row>
    <row r="12" spans="1:33" ht="19.5" customHeight="1" x14ac:dyDescent="0.2">
      <c r="A12" s="9">
        <v>8</v>
      </c>
      <c r="B12" s="12" t="s">
        <v>13</v>
      </c>
      <c r="C12" s="13">
        <f>C10+C11</f>
        <v>9000</v>
      </c>
      <c r="D12" s="21"/>
      <c r="E12" s="21"/>
      <c r="F12" s="21"/>
      <c r="G12" s="21"/>
      <c r="H12" s="21"/>
      <c r="I12" s="21"/>
      <c r="J12" s="21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2"/>
      <c r="AA12" s="2"/>
      <c r="AB12" s="2"/>
      <c r="AC12" s="2"/>
      <c r="AD12" s="2"/>
      <c r="AE12" s="2"/>
      <c r="AF12" s="2"/>
      <c r="AG12" s="2"/>
    </row>
    <row r="13" spans="1:33" ht="19.5" customHeight="1" x14ac:dyDescent="0.2">
      <c r="A13" s="9">
        <v>9</v>
      </c>
      <c r="B13" s="16" t="s">
        <v>14</v>
      </c>
      <c r="C13" s="17">
        <v>45000</v>
      </c>
      <c r="D13" s="18"/>
      <c r="E13" s="18"/>
      <c r="F13" s="18"/>
      <c r="G13" s="18"/>
      <c r="H13" s="18"/>
      <c r="I13" s="18"/>
      <c r="J13" s="18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2"/>
      <c r="AA13" s="2"/>
      <c r="AB13" s="2"/>
      <c r="AC13" s="2"/>
      <c r="AD13" s="2"/>
      <c r="AE13" s="2"/>
      <c r="AF13" s="2"/>
      <c r="AG13" s="2"/>
    </row>
    <row r="14" spans="1:33" ht="19.5" customHeight="1" x14ac:dyDescent="0.2">
      <c r="A14" s="9">
        <v>10</v>
      </c>
      <c r="B14" s="16" t="s">
        <v>15</v>
      </c>
      <c r="C14" s="17">
        <v>500</v>
      </c>
      <c r="D14" s="18"/>
      <c r="E14" s="18"/>
      <c r="F14" s="18"/>
      <c r="G14" s="18"/>
      <c r="H14" s="18"/>
      <c r="I14" s="18"/>
      <c r="J14" s="18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2"/>
      <c r="AA14" s="2"/>
      <c r="AB14" s="2"/>
      <c r="AC14" s="2"/>
      <c r="AD14" s="2"/>
      <c r="AE14" s="2"/>
      <c r="AF14" s="2"/>
      <c r="AG14" s="2"/>
    </row>
    <row r="15" spans="1:33" ht="19.5" customHeight="1" x14ac:dyDescent="0.2">
      <c r="A15" s="9">
        <v>11</v>
      </c>
      <c r="B15" s="16" t="s">
        <v>16</v>
      </c>
      <c r="C15" s="17">
        <v>45000</v>
      </c>
      <c r="D15" s="18"/>
      <c r="E15" s="18"/>
      <c r="F15" s="18"/>
      <c r="G15" s="18"/>
      <c r="H15" s="18"/>
      <c r="I15" s="18"/>
      <c r="J15" s="18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2"/>
      <c r="AA15" s="2"/>
      <c r="AB15" s="2"/>
      <c r="AC15" s="2"/>
      <c r="AD15" s="2"/>
      <c r="AE15" s="2"/>
      <c r="AF15" s="2"/>
      <c r="AG15" s="2"/>
    </row>
    <row r="16" spans="1:33" ht="19.5" customHeight="1" x14ac:dyDescent="0.2">
      <c r="A16" s="9">
        <v>12</v>
      </c>
      <c r="B16" s="16" t="s">
        <v>17</v>
      </c>
      <c r="C16" s="17">
        <v>7000</v>
      </c>
      <c r="D16" s="18"/>
      <c r="E16" s="18"/>
      <c r="F16" s="18"/>
      <c r="G16" s="18"/>
      <c r="H16" s="18"/>
      <c r="I16" s="18"/>
      <c r="J16" s="18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2"/>
      <c r="AA16" s="2"/>
      <c r="AB16" s="2"/>
      <c r="AC16" s="2"/>
      <c r="AD16" s="2"/>
      <c r="AE16" s="2"/>
      <c r="AF16" s="2"/>
      <c r="AG16" s="2"/>
    </row>
    <row r="17" spans="1:26" ht="19.5" customHeight="1" x14ac:dyDescent="0.2">
      <c r="A17" s="9">
        <v>13</v>
      </c>
      <c r="B17" s="22" t="s">
        <v>18</v>
      </c>
      <c r="C17" s="17">
        <v>20000</v>
      </c>
      <c r="D17" s="18"/>
      <c r="E17" s="18"/>
      <c r="F17" s="18"/>
      <c r="G17" s="18"/>
      <c r="H17" s="18"/>
      <c r="I17" s="18"/>
      <c r="J17" s="18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2"/>
    </row>
    <row r="18" spans="1:26" ht="19.5" customHeight="1" x14ac:dyDescent="0.2">
      <c r="A18" s="9">
        <v>14</v>
      </c>
      <c r="B18" s="23" t="s">
        <v>19</v>
      </c>
      <c r="C18" s="24">
        <v>70000</v>
      </c>
      <c r="D18" s="25"/>
      <c r="E18" s="25"/>
      <c r="F18" s="25"/>
      <c r="G18" s="25"/>
      <c r="H18" s="25"/>
      <c r="I18" s="25"/>
      <c r="J18" s="25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"/>
    </row>
    <row r="19" spans="1:26" ht="19.5" customHeight="1" x14ac:dyDescent="0.2">
      <c r="A19" s="9">
        <v>15</v>
      </c>
      <c r="B19" s="16" t="s">
        <v>20</v>
      </c>
      <c r="C19" s="17">
        <v>65000</v>
      </c>
      <c r="D19" s="18"/>
      <c r="E19" s="18"/>
      <c r="F19" s="18"/>
      <c r="G19" s="18"/>
      <c r="H19" s="18"/>
      <c r="I19" s="18"/>
      <c r="J19" s="18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2"/>
    </row>
    <row r="20" spans="1:26" ht="19.5" customHeight="1" x14ac:dyDescent="0.2">
      <c r="A20" s="9">
        <v>16</v>
      </c>
      <c r="B20" s="12" t="s">
        <v>21</v>
      </c>
      <c r="C20" s="13">
        <f>C13+C15+C16+C17+C18+C19+C14</f>
        <v>252500</v>
      </c>
      <c r="D20" s="21"/>
      <c r="E20" s="21"/>
      <c r="F20" s="21"/>
      <c r="G20" s="21"/>
      <c r="H20" s="21"/>
      <c r="I20" s="21"/>
      <c r="J20" s="21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6" ht="19.5" customHeight="1" x14ac:dyDescent="0.2">
      <c r="A21" s="9">
        <v>17</v>
      </c>
      <c r="B21" s="16" t="s">
        <v>22</v>
      </c>
      <c r="C21" s="17">
        <v>200</v>
      </c>
      <c r="D21" s="18"/>
      <c r="E21" s="18"/>
      <c r="F21" s="18"/>
      <c r="G21" s="18"/>
      <c r="H21" s="18"/>
      <c r="I21" s="18"/>
      <c r="J21" s="18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2"/>
    </row>
    <row r="22" spans="1:26" ht="19.5" customHeight="1" x14ac:dyDescent="0.2">
      <c r="A22" s="9">
        <v>18</v>
      </c>
      <c r="B22" s="16" t="s">
        <v>23</v>
      </c>
      <c r="C22" s="17">
        <v>7000</v>
      </c>
      <c r="D22" s="18"/>
      <c r="E22" s="18"/>
      <c r="F22" s="18"/>
      <c r="G22" s="18"/>
      <c r="H22" s="18"/>
      <c r="I22" s="18"/>
      <c r="J22" s="18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2"/>
    </row>
    <row r="23" spans="1:26" ht="19.5" customHeight="1" x14ac:dyDescent="0.2">
      <c r="A23" s="9">
        <v>19</v>
      </c>
      <c r="B23" s="12" t="s">
        <v>24</v>
      </c>
      <c r="C23" s="13">
        <f>C21+C22</f>
        <v>7200</v>
      </c>
      <c r="D23" s="21"/>
      <c r="E23" s="21"/>
      <c r="F23" s="21"/>
      <c r="G23" s="21"/>
      <c r="H23" s="21"/>
      <c r="I23" s="21"/>
      <c r="J23" s="21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2"/>
    </row>
    <row r="24" spans="1:26" ht="19.5" customHeight="1" x14ac:dyDescent="0.2">
      <c r="A24" s="9">
        <v>20</v>
      </c>
      <c r="B24" s="16" t="s">
        <v>25</v>
      </c>
      <c r="C24" s="17">
        <v>34500</v>
      </c>
      <c r="D24" s="18"/>
      <c r="E24" s="18"/>
      <c r="F24" s="18"/>
      <c r="G24" s="18"/>
      <c r="H24" s="18"/>
      <c r="I24" s="18"/>
      <c r="J24" s="18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2"/>
    </row>
    <row r="25" spans="1:26" ht="19.5" customHeight="1" x14ac:dyDescent="0.2">
      <c r="A25" s="9">
        <v>21</v>
      </c>
      <c r="B25" s="16" t="s">
        <v>26</v>
      </c>
      <c r="C25" s="17">
        <v>420000</v>
      </c>
      <c r="D25" s="18"/>
      <c r="E25" s="18"/>
      <c r="F25" s="18"/>
      <c r="G25" s="18"/>
      <c r="H25" s="18"/>
      <c r="I25" s="18"/>
      <c r="J25" s="18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2"/>
    </row>
    <row r="26" spans="1:26" ht="19.5" customHeight="1" x14ac:dyDescent="0.25">
      <c r="A26" s="9">
        <v>22</v>
      </c>
      <c r="B26" s="27" t="s">
        <v>27</v>
      </c>
      <c r="C26" s="17">
        <v>25000</v>
      </c>
      <c r="D26" s="18"/>
      <c r="E26" s="18"/>
      <c r="F26" s="18"/>
      <c r="G26" s="18"/>
      <c r="H26" s="18"/>
      <c r="I26" s="18"/>
      <c r="J26" s="18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2"/>
    </row>
    <row r="27" spans="1:26" ht="21" customHeight="1" x14ac:dyDescent="0.2">
      <c r="A27" s="9">
        <v>23</v>
      </c>
      <c r="B27" s="16" t="s">
        <v>28</v>
      </c>
      <c r="C27" s="17">
        <v>6000</v>
      </c>
      <c r="D27" s="18"/>
      <c r="E27" s="18"/>
      <c r="F27" s="18"/>
      <c r="G27" s="18"/>
      <c r="H27" s="18"/>
      <c r="I27" s="18"/>
      <c r="J27" s="18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2"/>
    </row>
    <row r="28" spans="1:26" ht="19.5" customHeight="1" x14ac:dyDescent="0.2">
      <c r="A28" s="9">
        <v>24</v>
      </c>
      <c r="B28" s="12" t="s">
        <v>29</v>
      </c>
      <c r="C28" s="13">
        <f>C24+C25+C26+C27</f>
        <v>485500</v>
      </c>
      <c r="D28" s="21"/>
      <c r="E28" s="21"/>
      <c r="F28" s="21"/>
      <c r="G28" s="21"/>
      <c r="H28" s="21"/>
      <c r="I28" s="21"/>
      <c r="J28" s="21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2"/>
    </row>
    <row r="29" spans="1:26" ht="19.5" customHeight="1" x14ac:dyDescent="0.2">
      <c r="A29" s="9">
        <v>25</v>
      </c>
      <c r="B29" s="12" t="s">
        <v>30</v>
      </c>
      <c r="C29" s="13">
        <f>C28+C23+C20+C12+C9</f>
        <v>759700</v>
      </c>
      <c r="D29" s="21"/>
      <c r="E29" s="21"/>
      <c r="F29" s="21"/>
      <c r="G29" s="21"/>
      <c r="H29" s="21"/>
      <c r="I29" s="21"/>
      <c r="J29" s="21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2"/>
    </row>
    <row r="30" spans="1:26" ht="19.5" customHeight="1" x14ac:dyDescent="0.2">
      <c r="A30" s="9">
        <v>26</v>
      </c>
      <c r="B30" s="16" t="s">
        <v>31</v>
      </c>
      <c r="C30" s="17">
        <v>200</v>
      </c>
      <c r="D30" s="21"/>
      <c r="E30" s="21"/>
      <c r="F30" s="21"/>
      <c r="G30" s="21"/>
      <c r="H30" s="21"/>
      <c r="I30" s="21"/>
      <c r="J30" s="21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2"/>
    </row>
    <row r="31" spans="1:26" ht="19.5" customHeight="1" x14ac:dyDescent="0.2">
      <c r="A31" s="9">
        <v>27</v>
      </c>
      <c r="B31" s="16" t="s">
        <v>32</v>
      </c>
      <c r="C31" s="17">
        <v>4000</v>
      </c>
      <c r="D31" s="21"/>
      <c r="E31" s="21"/>
      <c r="F31" s="21"/>
      <c r="G31" s="21"/>
      <c r="H31" s="21"/>
      <c r="I31" s="21"/>
      <c r="J31" s="21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2"/>
    </row>
    <row r="32" spans="1:26" ht="19.5" customHeight="1" x14ac:dyDescent="0.2">
      <c r="A32" s="9">
        <v>28</v>
      </c>
      <c r="B32" s="28" t="s">
        <v>33</v>
      </c>
      <c r="C32" s="17"/>
      <c r="D32" s="29"/>
      <c r="E32" s="29"/>
      <c r="F32" s="29"/>
      <c r="G32" s="29"/>
      <c r="H32" s="29"/>
      <c r="I32" s="29"/>
      <c r="J32" s="29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ht="19.5" customHeight="1" x14ac:dyDescent="0.2">
      <c r="A33" s="9">
        <v>29</v>
      </c>
      <c r="B33" s="31" t="s">
        <v>34</v>
      </c>
      <c r="C33" s="17">
        <v>3000</v>
      </c>
      <c r="D33" s="32"/>
      <c r="E33" s="32"/>
      <c r="F33" s="32"/>
      <c r="G33" s="32"/>
      <c r="H33" s="32"/>
      <c r="I33" s="32"/>
      <c r="J33" s="32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</row>
    <row r="34" spans="1:25" ht="30.75" customHeight="1" x14ac:dyDescent="0.2">
      <c r="A34" s="9">
        <v>30</v>
      </c>
      <c r="B34" s="31" t="s">
        <v>35</v>
      </c>
      <c r="C34" s="17">
        <v>4500</v>
      </c>
      <c r="D34" s="34"/>
      <c r="E34" s="34"/>
      <c r="F34" s="34"/>
      <c r="G34" s="34"/>
      <c r="H34" s="34"/>
      <c r="I34" s="34"/>
      <c r="J34" s="34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</row>
    <row r="35" spans="1:25" ht="19.5" customHeight="1" x14ac:dyDescent="0.2">
      <c r="A35" s="9">
        <v>31</v>
      </c>
      <c r="B35" s="36" t="s">
        <v>36</v>
      </c>
      <c r="C35" s="37">
        <v>3700</v>
      </c>
      <c r="D35" s="34"/>
      <c r="E35" s="34"/>
      <c r="F35" s="34"/>
      <c r="G35" s="34"/>
      <c r="H35" s="34"/>
      <c r="I35" s="34"/>
      <c r="J35" s="34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</row>
    <row r="36" spans="1:25" ht="19.5" customHeight="1" x14ac:dyDescent="0.2">
      <c r="A36" s="9">
        <v>32</v>
      </c>
      <c r="B36" s="28" t="s">
        <v>37</v>
      </c>
      <c r="C36" s="37"/>
      <c r="D36" s="34"/>
      <c r="E36" s="34"/>
      <c r="F36" s="34"/>
      <c r="G36" s="34"/>
      <c r="H36" s="34"/>
      <c r="I36" s="34"/>
      <c r="J36" s="34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</row>
    <row r="37" spans="1:25" ht="19.5" customHeight="1" x14ac:dyDescent="0.2">
      <c r="A37" s="9">
        <v>33</v>
      </c>
      <c r="B37" s="38" t="s">
        <v>38</v>
      </c>
      <c r="C37" s="39">
        <v>1700</v>
      </c>
      <c r="D37" s="34"/>
      <c r="E37" s="34"/>
      <c r="F37" s="34"/>
      <c r="G37" s="34"/>
      <c r="H37" s="34"/>
      <c r="I37" s="34"/>
      <c r="J37" s="34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</row>
    <row r="38" spans="1:25" ht="19.5" customHeight="1" x14ac:dyDescent="0.2">
      <c r="A38" s="9">
        <v>34</v>
      </c>
      <c r="B38" s="31" t="s">
        <v>39</v>
      </c>
      <c r="C38" s="39">
        <v>4000</v>
      </c>
      <c r="D38" s="34"/>
      <c r="E38" s="34"/>
      <c r="F38" s="34"/>
      <c r="G38" s="34"/>
      <c r="H38" s="34"/>
      <c r="I38" s="34"/>
      <c r="J38" s="34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</row>
    <row r="39" spans="1:25" ht="19.5" customHeight="1" x14ac:dyDescent="0.2">
      <c r="A39" s="9">
        <v>35</v>
      </c>
      <c r="B39" s="38" t="s">
        <v>40</v>
      </c>
      <c r="C39" s="39">
        <v>600</v>
      </c>
      <c r="D39" s="34"/>
      <c r="E39" s="34"/>
      <c r="F39" s="34"/>
      <c r="G39" s="34"/>
      <c r="H39" s="34"/>
      <c r="I39" s="34"/>
      <c r="J39" s="34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</row>
    <row r="40" spans="1:25" ht="24" customHeight="1" x14ac:dyDescent="0.2">
      <c r="A40" s="9">
        <v>36</v>
      </c>
      <c r="B40" s="40" t="s">
        <v>41</v>
      </c>
      <c r="C40" s="41">
        <f>C30+C31+C33+C34+C35+C37+C38+C39</f>
        <v>21700</v>
      </c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9.5" customHeight="1" x14ac:dyDescent="0.2">
      <c r="A41" s="9">
        <v>37</v>
      </c>
      <c r="B41" s="40" t="s">
        <v>42</v>
      </c>
      <c r="C41" s="41">
        <v>1500</v>
      </c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9.5" customHeight="1" x14ac:dyDescent="0.2">
      <c r="A42" s="9">
        <v>38</v>
      </c>
      <c r="B42" s="40" t="s">
        <v>43</v>
      </c>
      <c r="C42" s="41">
        <v>245797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33.75" customHeight="1" x14ac:dyDescent="0.2">
      <c r="A43" s="9">
        <v>40</v>
      </c>
      <c r="B43" s="40" t="s">
        <v>44</v>
      </c>
      <c r="C43" s="41">
        <v>1271426</v>
      </c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ht="19.5" customHeight="1" x14ac:dyDescent="0.2">
      <c r="A44" s="9">
        <v>41</v>
      </c>
      <c r="B44" s="40" t="s">
        <v>45</v>
      </c>
      <c r="C44" s="41">
        <v>310654</v>
      </c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ht="19.5" customHeight="1" x14ac:dyDescent="0.2">
      <c r="A45" s="9"/>
      <c r="B45" s="31" t="s">
        <v>46</v>
      </c>
      <c r="C45" s="39">
        <v>255274</v>
      </c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ht="19.5" customHeight="1" x14ac:dyDescent="0.2">
      <c r="A46" s="9"/>
      <c r="B46" s="43" t="s">
        <v>47</v>
      </c>
      <c r="C46" s="44">
        <v>11380</v>
      </c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ht="19.5" customHeight="1" x14ac:dyDescent="0.2">
      <c r="A47" s="9"/>
      <c r="B47" s="31" t="s">
        <v>48</v>
      </c>
      <c r="C47" s="39">
        <v>1750</v>
      </c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ht="19.5" customHeight="1" x14ac:dyDescent="0.2">
      <c r="A48" s="9"/>
      <c r="B48" s="31" t="s">
        <v>49</v>
      </c>
      <c r="C48" s="39">
        <v>800</v>
      </c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ht="19.5" customHeight="1" x14ac:dyDescent="0.2">
      <c r="A49" s="9"/>
      <c r="B49" s="31" t="s">
        <v>50</v>
      </c>
      <c r="C49" s="39">
        <v>2330</v>
      </c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ht="19.5" customHeight="1" x14ac:dyDescent="0.2">
      <c r="A50" s="9"/>
      <c r="B50" s="31" t="s">
        <v>51</v>
      </c>
      <c r="C50" s="39">
        <v>500</v>
      </c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ht="19.5" customHeight="1" x14ac:dyDescent="0.2">
      <c r="A51" s="9"/>
      <c r="B51" s="31" t="s">
        <v>52</v>
      </c>
      <c r="C51" s="39">
        <v>500</v>
      </c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ht="19.5" customHeight="1" x14ac:dyDescent="0.2">
      <c r="A52" s="9"/>
      <c r="B52" s="31" t="s">
        <v>53</v>
      </c>
      <c r="C52" s="39">
        <v>1350</v>
      </c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9.5" customHeight="1" x14ac:dyDescent="0.2">
      <c r="A53" s="9"/>
      <c r="B53" s="31" t="s">
        <v>54</v>
      </c>
      <c r="C53" s="39">
        <v>400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ht="19.5" customHeight="1" x14ac:dyDescent="0.2">
      <c r="A54" s="9"/>
      <c r="B54" s="31" t="s">
        <v>55</v>
      </c>
      <c r="C54" s="39">
        <v>400</v>
      </c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ht="19.5" customHeight="1" x14ac:dyDescent="0.2">
      <c r="A55" s="9"/>
      <c r="B55" s="31" t="s">
        <v>56</v>
      </c>
      <c r="C55" s="44">
        <v>400</v>
      </c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ht="19.5" customHeight="1" x14ac:dyDescent="0.2">
      <c r="A56" s="9"/>
      <c r="B56" s="31" t="s">
        <v>57</v>
      </c>
      <c r="C56" s="39">
        <v>900</v>
      </c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</row>
    <row r="57" spans="1:25" ht="19.5" customHeight="1" x14ac:dyDescent="0.2">
      <c r="A57" s="9"/>
      <c r="B57" s="31" t="s">
        <v>58</v>
      </c>
      <c r="C57" s="39">
        <v>400</v>
      </c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</row>
    <row r="58" spans="1:25" ht="19.5" customHeight="1" x14ac:dyDescent="0.2">
      <c r="A58" s="9"/>
      <c r="B58" s="31" t="s">
        <v>59</v>
      </c>
      <c r="C58" s="39">
        <v>400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</row>
    <row r="59" spans="1:25" ht="19.5" customHeight="1" x14ac:dyDescent="0.2">
      <c r="A59" s="9"/>
      <c r="B59" s="31" t="s">
        <v>91</v>
      </c>
      <c r="C59" s="39">
        <v>450</v>
      </c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</row>
    <row r="60" spans="1:25" ht="19.5" customHeight="1" x14ac:dyDescent="0.2">
      <c r="A60" s="9"/>
      <c r="B60" s="31" t="s">
        <v>92</v>
      </c>
      <c r="C60" s="39">
        <v>200</v>
      </c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</row>
    <row r="61" spans="1:25" ht="19.5" customHeight="1" x14ac:dyDescent="0.2">
      <c r="A61" s="9"/>
      <c r="B61" s="31" t="s">
        <v>61</v>
      </c>
      <c r="C61" s="39">
        <v>600</v>
      </c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1:25" ht="19.5" hidden="1" customHeight="1" x14ac:dyDescent="0.2">
      <c r="A62" s="9"/>
      <c r="B62" s="31" t="s">
        <v>60</v>
      </c>
      <c r="C62" s="39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1:25" ht="19.5" customHeight="1" x14ac:dyDescent="0.2">
      <c r="A63" s="9"/>
      <c r="B63" s="31" t="s">
        <v>62</v>
      </c>
      <c r="C63" s="39">
        <v>4000</v>
      </c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:25" ht="19.5" customHeight="1" x14ac:dyDescent="0.2">
      <c r="A64" s="9"/>
      <c r="B64" s="43" t="s">
        <v>63</v>
      </c>
      <c r="C64" s="44">
        <v>40000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:25" ht="19.5" customHeight="1" x14ac:dyDescent="0.2">
      <c r="A65" s="9"/>
      <c r="B65" s="31" t="s">
        <v>64</v>
      </c>
      <c r="C65" s="39">
        <v>17050</v>
      </c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</row>
    <row r="66" spans="1:25" ht="19.5" customHeight="1" x14ac:dyDescent="0.2">
      <c r="A66" s="9"/>
      <c r="B66" s="31" t="s">
        <v>65</v>
      </c>
      <c r="C66" s="39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1:25" ht="19.5" customHeight="1" x14ac:dyDescent="0.2">
      <c r="A67" s="9"/>
      <c r="B67" s="31" t="s">
        <v>66</v>
      </c>
      <c r="C67" s="39">
        <v>5500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</row>
    <row r="68" spans="1:25" ht="19.5" customHeight="1" x14ac:dyDescent="0.2">
      <c r="A68" s="9"/>
      <c r="B68" s="31" t="s">
        <v>67</v>
      </c>
      <c r="C68" s="39">
        <v>8000</v>
      </c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</row>
    <row r="69" spans="1:25" ht="19.5" customHeight="1" x14ac:dyDescent="0.2">
      <c r="A69" s="9"/>
      <c r="B69" s="31" t="s">
        <v>68</v>
      </c>
      <c r="C69" s="39">
        <v>2000</v>
      </c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</row>
    <row r="70" spans="1:25" ht="19.5" customHeight="1" x14ac:dyDescent="0.2">
      <c r="A70" s="9"/>
      <c r="B70" s="31" t="s">
        <v>69</v>
      </c>
      <c r="C70" s="39">
        <v>1000</v>
      </c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</row>
    <row r="71" spans="1:25" ht="19.5" customHeight="1" x14ac:dyDescent="0.2">
      <c r="A71" s="9"/>
      <c r="B71" s="31" t="s">
        <v>70</v>
      </c>
      <c r="C71" s="39">
        <v>550</v>
      </c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1:25" ht="19.5" customHeight="1" x14ac:dyDescent="0.2">
      <c r="A72" s="9"/>
      <c r="B72" s="31" t="s">
        <v>71</v>
      </c>
      <c r="C72" s="39">
        <v>700</v>
      </c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1:25" ht="19.5" customHeight="1" x14ac:dyDescent="0.2">
      <c r="A73" s="9"/>
      <c r="B73" s="31" t="s">
        <v>72</v>
      </c>
      <c r="C73" s="39">
        <v>500</v>
      </c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ht="19.5" customHeight="1" x14ac:dyDescent="0.2">
      <c r="A74" s="9"/>
      <c r="B74" s="31" t="s">
        <v>73</v>
      </c>
      <c r="C74" s="39">
        <v>300</v>
      </c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</row>
    <row r="75" spans="1:25" ht="19.5" customHeight="1" x14ac:dyDescent="0.2">
      <c r="A75" s="9"/>
      <c r="B75" s="31" t="s">
        <v>74</v>
      </c>
      <c r="C75" s="39">
        <v>2700</v>
      </c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</row>
    <row r="76" spans="1:25" ht="19.5" customHeight="1" x14ac:dyDescent="0.2">
      <c r="A76" s="9"/>
      <c r="B76" s="31" t="s">
        <v>75</v>
      </c>
      <c r="C76" s="39">
        <v>700</v>
      </c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</row>
    <row r="77" spans="1:25" ht="19.5" customHeight="1" x14ac:dyDescent="0.2">
      <c r="A77" s="9"/>
      <c r="B77" s="31" t="s">
        <v>76</v>
      </c>
      <c r="C77" s="39">
        <v>1000</v>
      </c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</row>
    <row r="78" spans="1:25" ht="22.5" customHeight="1" x14ac:dyDescent="0.2">
      <c r="A78" s="9">
        <v>42</v>
      </c>
      <c r="B78" s="31" t="s">
        <v>77</v>
      </c>
      <c r="C78" s="39">
        <v>5000</v>
      </c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</row>
    <row r="79" spans="1:25" ht="19.5" customHeight="1" x14ac:dyDescent="0.2">
      <c r="A79" s="9">
        <v>43</v>
      </c>
      <c r="B79" s="31" t="s">
        <v>78</v>
      </c>
      <c r="C79" s="39">
        <v>500</v>
      </c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</row>
    <row r="80" spans="1:25" ht="19.5" customHeight="1" x14ac:dyDescent="0.2">
      <c r="A80" s="9">
        <v>44</v>
      </c>
      <c r="B80" s="40" t="s">
        <v>79</v>
      </c>
      <c r="C80" s="41">
        <f>C79+C78+C43+C44+C42+C41</f>
        <v>1834877</v>
      </c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</row>
    <row r="81" spans="1:25" ht="19.5" customHeight="1" x14ac:dyDescent="0.2">
      <c r="A81" s="9">
        <v>45</v>
      </c>
      <c r="B81" s="46" t="s">
        <v>80</v>
      </c>
      <c r="C81" s="24">
        <v>1863521</v>
      </c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</row>
    <row r="82" spans="1:25" ht="19.5" customHeight="1" x14ac:dyDescent="0.2">
      <c r="A82" s="9">
        <v>46</v>
      </c>
      <c r="B82" s="46" t="s">
        <v>81</v>
      </c>
      <c r="C82" s="24">
        <v>150000</v>
      </c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</row>
    <row r="83" spans="1:25" ht="27" customHeight="1" x14ac:dyDescent="0.2">
      <c r="A83" s="9">
        <v>47</v>
      </c>
      <c r="B83" s="31" t="s">
        <v>82</v>
      </c>
      <c r="C83" s="39">
        <v>3000</v>
      </c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</row>
    <row r="84" spans="1:25" s="15" customFormat="1" ht="19.5" customHeight="1" x14ac:dyDescent="0.2">
      <c r="A84" s="9">
        <v>48</v>
      </c>
      <c r="B84" s="40" t="s">
        <v>83</v>
      </c>
      <c r="C84" s="48">
        <f>C83+C81+C82</f>
        <v>2016521</v>
      </c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</row>
    <row r="85" spans="1:25" ht="24.75" customHeight="1" x14ac:dyDescent="0.2">
      <c r="A85" s="9">
        <v>49</v>
      </c>
      <c r="B85" s="49" t="s">
        <v>84</v>
      </c>
      <c r="C85" s="50">
        <f>C84+C80+C40+C29+C6+C5</f>
        <v>4772491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4.75" customHeight="1" x14ac:dyDescent="0.2">
      <c r="A86" s="9">
        <v>50</v>
      </c>
      <c r="B86" s="23" t="s">
        <v>85</v>
      </c>
      <c r="C86" s="51">
        <v>84563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4.75" customHeight="1" x14ac:dyDescent="0.2">
      <c r="A87" s="9">
        <v>51</v>
      </c>
      <c r="B87" s="52" t="s">
        <v>86</v>
      </c>
      <c r="C87" s="51">
        <v>1376067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4.75" customHeight="1" x14ac:dyDescent="0.2">
      <c r="A88" s="9">
        <v>52</v>
      </c>
      <c r="B88" s="52" t="s">
        <v>87</v>
      </c>
      <c r="C88" s="51">
        <v>250000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4.75" customHeight="1" x14ac:dyDescent="0.2">
      <c r="A89" s="9">
        <v>53</v>
      </c>
      <c r="B89" s="52" t="s">
        <v>88</v>
      </c>
      <c r="C89" s="51">
        <v>39298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4.75" customHeight="1" x14ac:dyDescent="0.2">
      <c r="A90" s="9">
        <v>54</v>
      </c>
      <c r="B90" s="49" t="s">
        <v>89</v>
      </c>
      <c r="C90" s="53">
        <f>C86+C88+C87+C89</f>
        <v>1749928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9.5" customHeight="1" x14ac:dyDescent="0.2">
      <c r="A91" s="9">
        <v>55</v>
      </c>
      <c r="B91" s="54" t="s">
        <v>90</v>
      </c>
      <c r="C91" s="55">
        <f>C90+C85</f>
        <v>6522419</v>
      </c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</row>
    <row r="92" spans="1:25" x14ac:dyDescent="0.2">
      <c r="A92" s="57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</row>
    <row r="93" spans="1:25" x14ac:dyDescent="0.2">
      <c r="A93" s="57"/>
      <c r="B93" s="26"/>
      <c r="C93" s="58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</row>
    <row r="94" spans="1:25" x14ac:dyDescent="0.2">
      <c r="A94" s="57"/>
      <c r="B94" s="26"/>
      <c r="C94" s="47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</row>
  </sheetData>
  <mergeCells count="3">
    <mergeCell ref="A1:B1"/>
    <mergeCell ref="A2:B2"/>
    <mergeCell ref="AC7:AF7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69" fitToHeight="0" orientation="portrait" r:id="rId1"/>
  <headerFooter alignWithMargins="0"/>
  <rowBreaks count="1" manualBreakCount="1">
    <brk id="42" max="2" man="1"/>
  </rowBreaks>
  <colBreaks count="1" manualBreakCount="1">
    <brk id="3" max="10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6. Önkormányzat kiadása (3)</vt:lpstr>
      <vt:lpstr>'6. Önkormányzat kiadása (3)'!Nyomtatási_cím</vt:lpstr>
      <vt:lpstr>'6. Önkormányzat kiadása (3)'!Nyomtatási_terület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Pappné Boros Magdolna</dc:creator>
  <cp:lastModifiedBy>Anita Kocsisné Buzás</cp:lastModifiedBy>
  <cp:lastPrinted>2026-02-18T07:07:16Z</cp:lastPrinted>
  <dcterms:created xsi:type="dcterms:W3CDTF">2026-02-18T07:02:51Z</dcterms:created>
  <dcterms:modified xsi:type="dcterms:W3CDTF">2026-02-18T07:31:30Z</dcterms:modified>
</cp:coreProperties>
</file>